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E307" i="9"/>
  <c r="B307" i="9" s="1"/>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F291" i="9" s="1"/>
  <c r="L291" i="9"/>
  <c r="E291" i="9"/>
  <c r="M290" i="9"/>
  <c r="F290" i="9" s="1"/>
  <c r="L290" i="9"/>
  <c r="E290" i="9"/>
  <c r="M289" i="9"/>
  <c r="L289" i="9"/>
  <c r="F289" i="9" s="1"/>
  <c r="B289" i="9" s="1"/>
  <c r="E289" i="9"/>
  <c r="M288" i="9"/>
  <c r="L288" i="9"/>
  <c r="E288" i="9"/>
  <c r="M287" i="9"/>
  <c r="F287" i="9" s="1"/>
  <c r="L287" i="9"/>
  <c r="E287" i="9"/>
  <c r="M286" i="9"/>
  <c r="F286" i="9" s="1"/>
  <c r="L286" i="9"/>
  <c r="E286" i="9"/>
  <c r="M285" i="9"/>
  <c r="L285" i="9"/>
  <c r="F285" i="9" s="1"/>
  <c r="B285" i="9" s="1"/>
  <c r="E285" i="9"/>
  <c r="M284" i="9"/>
  <c r="L284" i="9"/>
  <c r="E284" i="9"/>
  <c r="M283" i="9"/>
  <c r="L283" i="9"/>
  <c r="F283" i="9"/>
  <c r="E283" i="9"/>
  <c r="M282" i="9"/>
  <c r="F282" i="9" s="1"/>
  <c r="L282" i="9"/>
  <c r="E282" i="9"/>
  <c r="M281" i="9"/>
  <c r="L281" i="9"/>
  <c r="E281" i="9"/>
  <c r="M280" i="9"/>
  <c r="L280" i="9"/>
  <c r="F280" i="9" s="1"/>
  <c r="B280" i="9" s="1"/>
  <c r="E280" i="9"/>
  <c r="M279" i="9"/>
  <c r="L279" i="9"/>
  <c r="F279" i="9"/>
  <c r="E279" i="9"/>
  <c r="M278" i="9"/>
  <c r="F278" i="9" s="1"/>
  <c r="L278" i="9"/>
  <c r="E278" i="9"/>
  <c r="M277" i="9"/>
  <c r="L277" i="9"/>
  <c r="F277" i="9" s="1"/>
  <c r="B277" i="9" s="1"/>
  <c r="E277" i="9"/>
  <c r="M276" i="9"/>
  <c r="L276" i="9"/>
  <c r="E276" i="9"/>
  <c r="M275" i="9"/>
  <c r="F275" i="9" s="1"/>
  <c r="L275" i="9"/>
  <c r="E275" i="9"/>
  <c r="M274" i="9"/>
  <c r="F274" i="9" s="1"/>
  <c r="L274" i="9"/>
  <c r="E274" i="9"/>
  <c r="M273" i="9"/>
  <c r="L273" i="9"/>
  <c r="E273" i="9"/>
  <c r="M272" i="9"/>
  <c r="L272" i="9"/>
  <c r="E272" i="9"/>
  <c r="M271" i="9"/>
  <c r="F271" i="9" s="1"/>
  <c r="L271" i="9"/>
  <c r="E271" i="9"/>
  <c r="M270" i="9"/>
  <c r="L270" i="9"/>
  <c r="F270" i="9"/>
  <c r="E270" i="9"/>
  <c r="M269" i="9"/>
  <c r="L269" i="9"/>
  <c r="E269" i="9"/>
  <c r="M268" i="9"/>
  <c r="L268" i="9"/>
  <c r="E268" i="9"/>
  <c r="M267" i="9"/>
  <c r="F267" i="9" s="1"/>
  <c r="L267" i="9"/>
  <c r="E267" i="9"/>
  <c r="M266" i="9"/>
  <c r="F266" i="9" s="1"/>
  <c r="L266" i="9"/>
  <c r="E266" i="9"/>
  <c r="M265" i="9"/>
  <c r="L265" i="9"/>
  <c r="E265" i="9"/>
  <c r="M264" i="9"/>
  <c r="L264" i="9"/>
  <c r="F264" i="9" s="1"/>
  <c r="B264" i="9" s="1"/>
  <c r="E264" i="9"/>
  <c r="M263" i="9"/>
  <c r="F263" i="9" s="1"/>
  <c r="L263" i="9"/>
  <c r="E263" i="9"/>
  <c r="M262" i="9"/>
  <c r="F262" i="9" s="1"/>
  <c r="L262" i="9"/>
  <c r="E262" i="9"/>
  <c r="M261" i="9"/>
  <c r="L261" i="9"/>
  <c r="E261" i="9"/>
  <c r="M260" i="9"/>
  <c r="L260" i="9"/>
  <c r="E260" i="9"/>
  <c r="M259" i="9"/>
  <c r="F259" i="9" s="1"/>
  <c r="L259" i="9"/>
  <c r="E259" i="9"/>
  <c r="M258" i="9"/>
  <c r="L258" i="9"/>
  <c r="F258" i="9"/>
  <c r="E258" i="9"/>
  <c r="M257" i="9"/>
  <c r="L257" i="9"/>
  <c r="E257" i="9"/>
  <c r="M256" i="9"/>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s="1"/>
  <c r="E247" i="9"/>
  <c r="M246" i="9"/>
  <c r="F246" i="9" s="1"/>
  <c r="B246" i="9" s="1"/>
  <c r="L246" i="9"/>
  <c r="E246" i="9"/>
  <c r="M245" i="9"/>
  <c r="L245" i="9"/>
  <c r="E245" i="9"/>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F239" i="9" s="1"/>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G155" i="9"/>
  <c r="F155" i="9"/>
  <c r="E155" i="9"/>
  <c r="B155" i="9" s="1"/>
  <c r="H154" i="9"/>
  <c r="G154" i="9"/>
  <c r="F154" i="9"/>
  <c r="H153" i="9"/>
  <c r="G153" i="9"/>
  <c r="F153" i="9"/>
  <c r="H152" i="9"/>
  <c r="E152" i="9" s="1"/>
  <c r="B152" i="9" s="1"/>
  <c r="G152" i="9"/>
  <c r="F152" i="9"/>
  <c r="H151" i="9"/>
  <c r="E151" i="9" s="1"/>
  <c r="B151" i="9" s="1"/>
  <c r="G151" i="9"/>
  <c r="F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E28" i="9"/>
  <c r="B28" i="9" s="1"/>
  <c r="H27" i="9"/>
  <c r="E27" i="9" s="1"/>
  <c r="B27" i="9" s="1"/>
  <c r="G27" i="9"/>
  <c r="F27" i="9"/>
  <c r="H26" i="9"/>
  <c r="G26" i="9"/>
  <c r="E26" i="9" s="1"/>
  <c r="B26" i="9" s="1"/>
  <c r="F26" i="9"/>
  <c r="H25" i="9"/>
  <c r="G25" i="9"/>
  <c r="F25" i="9"/>
  <c r="F24" i="9"/>
  <c r="F4" i="9"/>
  <c r="O3" i="9"/>
  <c r="G296" i="9" s="1"/>
  <c r="I3" i="9"/>
  <c r="H3" i="9"/>
  <c r="G3" i="9"/>
  <c r="D104" i="8"/>
  <c r="C1681" i="1" s="1"/>
  <c r="D97" i="8"/>
  <c r="D92" i="8"/>
  <c r="D87" i="8"/>
  <c r="C1664" i="1" s="1"/>
  <c r="D82" i="8"/>
  <c r="C1659" i="1" s="1"/>
  <c r="H1659" i="1" s="1"/>
  <c r="D77" i="8"/>
  <c r="D72" i="8"/>
  <c r="D67" i="8"/>
  <c r="D62" i="8"/>
  <c r="D57" i="8"/>
  <c r="D52" i="8"/>
  <c r="D46" i="8"/>
  <c r="D37" i="8"/>
  <c r="D27" i="8"/>
  <c r="D18" i="8"/>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F633" i="4"/>
  <c r="E633" i="4"/>
  <c r="D633" i="4"/>
  <c r="F632" i="4"/>
  <c r="F631" i="4"/>
  <c r="F630"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D597" i="4" s="1"/>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D571" i="4" s="1"/>
  <c r="F571" i="4" s="1"/>
  <c r="F577" i="4"/>
  <c r="F576" i="4"/>
  <c r="F575" i="4"/>
  <c r="E575" i="4"/>
  <c r="D575" i="4"/>
  <c r="F574" i="4"/>
  <c r="F573" i="4"/>
  <c r="F572"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F428" i="4" s="1"/>
  <c r="D428" i="4"/>
  <c r="E427" i="4"/>
  <c r="D427" i="4"/>
  <c r="D648" i="4" s="1"/>
  <c r="E426" i="4"/>
  <c r="E647" i="4" s="1"/>
  <c r="D426" i="4"/>
  <c r="D647" i="4" s="1"/>
  <c r="F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H361" i="1" s="1"/>
  <c r="D366" i="4"/>
  <c r="F365" i="4"/>
  <c r="F364" i="4"/>
  <c r="F363" i="4"/>
  <c r="E362" i="4"/>
  <c r="F362" i="4" s="1"/>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F283" i="4" s="1"/>
  <c r="D283" i="4"/>
  <c r="F282" i="4"/>
  <c r="F281" i="4"/>
  <c r="F280" i="4"/>
  <c r="F279"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3" i="1" s="1"/>
  <c r="D257" i="4"/>
  <c r="F256" i="4"/>
  <c r="F255" i="4"/>
  <c r="E254" i="4"/>
  <c r="F254" i="4" s="1"/>
  <c r="D254" i="4"/>
  <c r="F253" i="4"/>
  <c r="F252" i="4"/>
  <c r="F251" i="4"/>
  <c r="E250" i="4"/>
  <c r="D250" i="4"/>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D221"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D134" i="4" s="1"/>
  <c r="F134" i="4" s="1"/>
  <c r="F133" i="4"/>
  <c r="F132" i="4"/>
  <c r="F131" i="4"/>
  <c r="F130" i="4"/>
  <c r="F129" i="4"/>
  <c r="E129" i="4"/>
  <c r="D129" i="4"/>
  <c r="F128" i="4"/>
  <c r="F127" i="4"/>
  <c r="E126" i="4"/>
  <c r="D122" i="1"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E61" i="4"/>
  <c r="D61" i="4"/>
  <c r="F61" i="4" s="1"/>
  <c r="F60" i="4"/>
  <c r="F59" i="4"/>
  <c r="E58" i="4"/>
  <c r="F58" i="4" s="1"/>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H26" i="3"/>
  <c r="G26" i="3"/>
  <c r="B26" i="3"/>
  <c r="G24" i="3"/>
  <c r="B24" i="3"/>
  <c r="G23" i="3"/>
  <c r="B23" i="3"/>
  <c r="G22" i="3"/>
  <c r="B22" i="3"/>
  <c r="I21" i="3"/>
  <c r="H21" i="3"/>
  <c r="G21" i="3"/>
  <c r="B21" i="3"/>
  <c r="G19" i="3"/>
  <c r="B19" i="3"/>
  <c r="G18" i="3"/>
  <c r="B18" i="3"/>
  <c r="G17" i="3"/>
  <c r="B17" i="3"/>
  <c r="G16" i="3"/>
  <c r="B16" i="3"/>
  <c r="H10" i="3" a="1"/>
  <c r="H10" i="3" s="1"/>
  <c r="L3" i="9" s="1"/>
  <c r="C1686" i="1"/>
  <c r="G1686" i="1" s="1"/>
  <c r="H1685" i="1"/>
  <c r="C1685" i="1"/>
  <c r="G1685" i="1" s="1"/>
  <c r="C1684" i="1"/>
  <c r="C1683" i="1"/>
  <c r="H1683" i="1" s="1"/>
  <c r="H1682" i="1"/>
  <c r="C1682" i="1"/>
  <c r="G1682" i="1" s="1"/>
  <c r="C1680" i="1"/>
  <c r="C1679" i="1"/>
  <c r="H1679" i="1" s="1"/>
  <c r="C1678" i="1"/>
  <c r="G1678" i="1" s="1"/>
  <c r="H1677" i="1"/>
  <c r="G1677" i="1"/>
  <c r="C1677" i="1"/>
  <c r="C1676" i="1"/>
  <c r="C1675" i="1"/>
  <c r="H1675" i="1" s="1"/>
  <c r="C1674" i="1"/>
  <c r="G1674" i="1" s="1"/>
  <c r="C1673" i="1"/>
  <c r="H1673" i="1" s="1"/>
  <c r="C1672" i="1"/>
  <c r="C1671" i="1"/>
  <c r="H1671" i="1" s="1"/>
  <c r="C1670" i="1"/>
  <c r="G1670" i="1" s="1"/>
  <c r="C1669" i="1"/>
  <c r="G1669" i="1" s="1"/>
  <c r="C1668" i="1"/>
  <c r="C1667" i="1"/>
  <c r="H1667" i="1" s="1"/>
  <c r="C1666" i="1"/>
  <c r="G1666" i="1" s="1"/>
  <c r="H1665" i="1"/>
  <c r="C1665" i="1"/>
  <c r="G1665" i="1" s="1"/>
  <c r="C1663" i="1"/>
  <c r="H1663" i="1" s="1"/>
  <c r="C1662" i="1"/>
  <c r="G1662" i="1" s="1"/>
  <c r="H1661" i="1"/>
  <c r="G1661" i="1"/>
  <c r="C1661" i="1"/>
  <c r="C1660" i="1"/>
  <c r="H1658" i="1"/>
  <c r="C1658" i="1"/>
  <c r="G1658" i="1" s="1"/>
  <c r="C1657" i="1"/>
  <c r="H1657" i="1" s="1"/>
  <c r="C1656" i="1"/>
  <c r="C1655" i="1"/>
  <c r="H1655" i="1" s="1"/>
  <c r="C1654" i="1"/>
  <c r="G1654" i="1" s="1"/>
  <c r="C1653" i="1"/>
  <c r="G1653" i="1" s="1"/>
  <c r="C1652" i="1"/>
  <c r="C1651" i="1"/>
  <c r="H1651" i="1" s="1"/>
  <c r="C1650" i="1"/>
  <c r="G1650" i="1" s="1"/>
  <c r="C1649" i="1"/>
  <c r="H1649" i="1" s="1"/>
  <c r="C1648" i="1"/>
  <c r="C1647" i="1"/>
  <c r="H1647" i="1" s="1"/>
  <c r="C1646" i="1"/>
  <c r="G1646" i="1" s="1"/>
  <c r="C1645" i="1"/>
  <c r="H1645" i="1" s="1"/>
  <c r="C1644" i="1"/>
  <c r="C1643" i="1"/>
  <c r="H1643" i="1" s="1"/>
  <c r="H1642" i="1"/>
  <c r="C1642" i="1"/>
  <c r="G1642" i="1" s="1"/>
  <c r="C1641" i="1"/>
  <c r="H1641" i="1" s="1"/>
  <c r="C1640" i="1"/>
  <c r="C1639" i="1"/>
  <c r="H1639" i="1" s="1"/>
  <c r="C1638" i="1"/>
  <c r="G1638" i="1" s="1"/>
  <c r="C1637" i="1"/>
  <c r="G1637" i="1" s="1"/>
  <c r="C1636" i="1"/>
  <c r="C1635" i="1"/>
  <c r="H1635" i="1" s="1"/>
  <c r="C1634" i="1"/>
  <c r="G1634" i="1" s="1"/>
  <c r="H1633" i="1"/>
  <c r="C1633" i="1"/>
  <c r="G1633" i="1" s="1"/>
  <c r="C1632" i="1"/>
  <c r="C1631" i="1"/>
  <c r="H1631" i="1" s="1"/>
  <c r="C1630" i="1"/>
  <c r="G1630" i="1" s="1"/>
  <c r="C1629" i="1"/>
  <c r="G1629" i="1" s="1"/>
  <c r="C1627" i="1"/>
  <c r="H1627" i="1" s="1"/>
  <c r="H1626" i="1"/>
  <c r="C1626" i="1"/>
  <c r="G1626" i="1" s="1"/>
  <c r="H1625" i="1"/>
  <c r="G1625" i="1"/>
  <c r="C1625" i="1"/>
  <c r="C1624" i="1"/>
  <c r="C1623" i="1"/>
  <c r="H1623" i="1" s="1"/>
  <c r="C1620" i="1"/>
  <c r="C1619" i="1"/>
  <c r="H1619" i="1" s="1"/>
  <c r="C1618" i="1"/>
  <c r="G1618" i="1" s="1"/>
  <c r="C1617" i="1"/>
  <c r="H1617" i="1" s="1"/>
  <c r="C1616" i="1"/>
  <c r="C1615" i="1"/>
  <c r="H1615" i="1" s="1"/>
  <c r="C1614" i="1"/>
  <c r="G1614" i="1" s="1"/>
  <c r="C1613" i="1"/>
  <c r="G1613" i="1" s="1"/>
  <c r="C1612" i="1"/>
  <c r="C1611" i="1"/>
  <c r="H1611" i="1" s="1"/>
  <c r="C1610" i="1"/>
  <c r="G1610" i="1" s="1"/>
  <c r="H1609" i="1"/>
  <c r="C1609" i="1"/>
  <c r="G1609" i="1" s="1"/>
  <c r="C1608" i="1"/>
  <c r="C1607" i="1"/>
  <c r="H1607" i="1" s="1"/>
  <c r="C1606" i="1"/>
  <c r="G1606" i="1" s="1"/>
  <c r="G1605" i="1"/>
  <c r="C1605" i="1"/>
  <c r="H1605" i="1" s="1"/>
  <c r="C1603" i="1"/>
  <c r="H1603" i="1" s="1"/>
  <c r="C1601" i="1"/>
  <c r="H1601" i="1" s="1"/>
  <c r="C1600" i="1"/>
  <c r="C1599" i="1"/>
  <c r="H1599" i="1" s="1"/>
  <c r="C1598" i="1"/>
  <c r="G1598" i="1" s="1"/>
  <c r="C1597" i="1"/>
  <c r="H1597" i="1" s="1"/>
  <c r="C1596" i="1"/>
  <c r="C1595" i="1"/>
  <c r="H1595" i="1" s="1"/>
  <c r="C1594" i="1"/>
  <c r="G1594" i="1" s="1"/>
  <c r="C1593" i="1"/>
  <c r="H1593" i="1" s="1"/>
  <c r="C1592" i="1"/>
  <c r="C1591" i="1"/>
  <c r="H1591" i="1" s="1"/>
  <c r="C1590" i="1"/>
  <c r="G1590" i="1" s="1"/>
  <c r="G1589" i="1"/>
  <c r="C1589" i="1"/>
  <c r="H1589" i="1" s="1"/>
  <c r="C1588" i="1"/>
  <c r="C1587" i="1"/>
  <c r="H1587" i="1" s="1"/>
  <c r="H1586" i="1"/>
  <c r="C1586" i="1"/>
  <c r="G1586" i="1" s="1"/>
  <c r="C1584"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J1557" i="1" s="1"/>
  <c r="C1557" i="1"/>
  <c r="D1556" i="1"/>
  <c r="C1556" i="1"/>
  <c r="D1555" i="1"/>
  <c r="C1555" i="1"/>
  <c r="H1554" i="1"/>
  <c r="G1554" i="1"/>
  <c r="I1554" i="1" s="1"/>
  <c r="D1554" i="1"/>
  <c r="J1554" i="1" s="1"/>
  <c r="C1554" i="1"/>
  <c r="D1553" i="1"/>
  <c r="J1553" i="1" s="1"/>
  <c r="C1553" i="1"/>
  <c r="H1552" i="1"/>
  <c r="G1552" i="1"/>
  <c r="I1552" i="1" s="1"/>
  <c r="D1552" i="1"/>
  <c r="J1552" i="1" s="1"/>
  <c r="C1552" i="1"/>
  <c r="D1551" i="1"/>
  <c r="J1551" i="1" s="1"/>
  <c r="C1551" i="1"/>
  <c r="H1550" i="1"/>
  <c r="G1550" i="1"/>
  <c r="I1550" i="1" s="1"/>
  <c r="D1550" i="1"/>
  <c r="J1550" i="1" s="1"/>
  <c r="C1550" i="1"/>
  <c r="D1549" i="1"/>
  <c r="J1549" i="1" s="1"/>
  <c r="C1549" i="1"/>
  <c r="H1548" i="1"/>
  <c r="G1548" i="1"/>
  <c r="I1548" i="1" s="1"/>
  <c r="D1548" i="1"/>
  <c r="J1548" i="1" s="1"/>
  <c r="C1548" i="1"/>
  <c r="J1547" i="1"/>
  <c r="H1547" i="1"/>
  <c r="D1547" i="1"/>
  <c r="C1547" i="1"/>
  <c r="G1547" i="1" s="1"/>
  <c r="D1546" i="1"/>
  <c r="J1546" i="1" s="1"/>
  <c r="C1546" i="1"/>
  <c r="H1545" i="1"/>
  <c r="D1545" i="1"/>
  <c r="C1545" i="1"/>
  <c r="D1544" i="1"/>
  <c r="J1544" i="1" s="1"/>
  <c r="C1544" i="1"/>
  <c r="H1543" i="1"/>
  <c r="D1543" i="1"/>
  <c r="C1543" i="1"/>
  <c r="D1542" i="1"/>
  <c r="J1542" i="1" s="1"/>
  <c r="C1542" i="1"/>
  <c r="H1541" i="1"/>
  <c r="D1541" i="1"/>
  <c r="C1541" i="1"/>
  <c r="D1540" i="1"/>
  <c r="C1540" i="1"/>
  <c r="G1540" i="1" s="1"/>
  <c r="D1539" i="1"/>
  <c r="C1539" i="1"/>
  <c r="G1539" i="1" s="1"/>
  <c r="C1538" i="1"/>
  <c r="D1537" i="1"/>
  <c r="D1536" i="1"/>
  <c r="C1536" i="1"/>
  <c r="G1536"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D1524" i="1"/>
  <c r="C1524" i="1"/>
  <c r="G1524" i="1" s="1"/>
  <c r="H1523" i="1"/>
  <c r="D1523" i="1"/>
  <c r="C1523" i="1"/>
  <c r="G1523" i="1" s="1"/>
  <c r="H1522" i="1"/>
  <c r="D1522" i="1"/>
  <c r="C1522" i="1"/>
  <c r="G1522" i="1" s="1"/>
  <c r="D1521" i="1"/>
  <c r="C1521" i="1"/>
  <c r="G1521" i="1" s="1"/>
  <c r="D1520" i="1"/>
  <c r="C1520" i="1"/>
  <c r="G1520" i="1" s="1"/>
  <c r="H1519" i="1"/>
  <c r="D1519" i="1"/>
  <c r="C1519" i="1"/>
  <c r="G1519" i="1" s="1"/>
  <c r="H1518" i="1"/>
  <c r="D1518" i="1"/>
  <c r="C1518" i="1"/>
  <c r="G1518" i="1" s="1"/>
  <c r="D1517" i="1"/>
  <c r="C1517" i="1"/>
  <c r="G1517" i="1" s="1"/>
  <c r="D1516" i="1"/>
  <c r="C1516" i="1"/>
  <c r="G1516" i="1" s="1"/>
  <c r="H1515" i="1"/>
  <c r="D1515" i="1"/>
  <c r="C1515" i="1"/>
  <c r="G1515" i="1" s="1"/>
  <c r="H1514" i="1"/>
  <c r="D1514" i="1"/>
  <c r="C1514" i="1"/>
  <c r="G1514" i="1" s="1"/>
  <c r="D1513" i="1"/>
  <c r="C1513" i="1"/>
  <c r="G1513" i="1" s="1"/>
  <c r="D1512" i="1"/>
  <c r="C1512" i="1"/>
  <c r="G1512" i="1" s="1"/>
  <c r="H1511" i="1"/>
  <c r="D1511" i="1"/>
  <c r="C1511" i="1"/>
  <c r="G1511" i="1" s="1"/>
  <c r="H1510" i="1"/>
  <c r="D1510" i="1"/>
  <c r="C1510" i="1"/>
  <c r="G1510" i="1" s="1"/>
  <c r="D1509" i="1"/>
  <c r="C1509" i="1"/>
  <c r="G1509" i="1" s="1"/>
  <c r="D1508" i="1"/>
  <c r="C1508" i="1"/>
  <c r="G1508" i="1" s="1"/>
  <c r="H1507" i="1"/>
  <c r="D1507" i="1"/>
  <c r="C1507" i="1"/>
  <c r="G1507" i="1" s="1"/>
  <c r="H1506" i="1"/>
  <c r="D1506" i="1"/>
  <c r="C1506" i="1"/>
  <c r="G1506" i="1" s="1"/>
  <c r="D1505" i="1"/>
  <c r="C1505" i="1"/>
  <c r="G1505" i="1" s="1"/>
  <c r="D1504" i="1"/>
  <c r="C1504" i="1"/>
  <c r="G1504" i="1" s="1"/>
  <c r="H1503" i="1"/>
  <c r="D1503" i="1"/>
  <c r="C1503" i="1"/>
  <c r="G1503" i="1" s="1"/>
  <c r="H1502" i="1"/>
  <c r="D1502" i="1"/>
  <c r="C1502" i="1"/>
  <c r="G1502" i="1" s="1"/>
  <c r="D1501" i="1"/>
  <c r="C1501" i="1"/>
  <c r="G1501" i="1" s="1"/>
  <c r="D1500" i="1"/>
  <c r="C1500" i="1"/>
  <c r="G1500" i="1" s="1"/>
  <c r="H1499" i="1"/>
  <c r="D1499" i="1"/>
  <c r="C1499" i="1"/>
  <c r="G1499" i="1" s="1"/>
  <c r="H1498" i="1"/>
  <c r="D1498" i="1"/>
  <c r="C1498" i="1"/>
  <c r="G1498" i="1" s="1"/>
  <c r="D1497" i="1"/>
  <c r="C1497" i="1"/>
  <c r="G1497" i="1" s="1"/>
  <c r="D1496" i="1"/>
  <c r="C1496" i="1"/>
  <c r="G1496" i="1" s="1"/>
  <c r="H1495" i="1"/>
  <c r="D1495" i="1"/>
  <c r="C1495" i="1"/>
  <c r="G1495" i="1" s="1"/>
  <c r="H1494" i="1"/>
  <c r="D1494" i="1"/>
  <c r="C1494" i="1"/>
  <c r="G1494" i="1" s="1"/>
  <c r="D1493" i="1"/>
  <c r="C1493" i="1"/>
  <c r="G1493" i="1" s="1"/>
  <c r="D1492" i="1"/>
  <c r="C1492" i="1"/>
  <c r="G1492" i="1" s="1"/>
  <c r="H1491" i="1"/>
  <c r="D1491" i="1"/>
  <c r="C1491" i="1"/>
  <c r="G1491" i="1" s="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D1007" i="1"/>
  <c r="G1007" i="1" s="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D987" i="1"/>
  <c r="G987" i="1" s="1"/>
  <c r="C987" i="1"/>
  <c r="H986" i="1"/>
  <c r="G986" i="1"/>
  <c r="D986" i="1"/>
  <c r="C986" i="1"/>
  <c r="H985" i="1"/>
  <c r="G985" i="1"/>
  <c r="D985" i="1"/>
  <c r="C985" i="1"/>
  <c r="H984" i="1"/>
  <c r="D984" i="1"/>
  <c r="G984" i="1" s="1"/>
  <c r="C984" i="1"/>
  <c r="H983" i="1"/>
  <c r="D983" i="1"/>
  <c r="G983" i="1" s="1"/>
  <c r="C983" i="1"/>
  <c r="D982" i="1"/>
  <c r="G982" i="1" s="1"/>
  <c r="C982" i="1"/>
  <c r="D981" i="1"/>
  <c r="G981" i="1" s="1"/>
  <c r="C981" i="1"/>
  <c r="H980" i="1"/>
  <c r="G980" i="1"/>
  <c r="D980" i="1"/>
  <c r="C980" i="1"/>
  <c r="D979" i="1"/>
  <c r="G979" i="1" s="1"/>
  <c r="C979" i="1"/>
  <c r="G978" i="1"/>
  <c r="D978" i="1"/>
  <c r="H978" i="1" s="1"/>
  <c r="C978" i="1"/>
  <c r="G977" i="1"/>
  <c r="D977" i="1"/>
  <c r="H977" i="1" s="1"/>
  <c r="C977" i="1"/>
  <c r="D976" i="1"/>
  <c r="H976" i="1" s="1"/>
  <c r="C976" i="1"/>
  <c r="H975" i="1"/>
  <c r="G975" i="1"/>
  <c r="D975" i="1"/>
  <c r="C975" i="1"/>
  <c r="H974" i="1"/>
  <c r="D974" i="1"/>
  <c r="G974" i="1" s="1"/>
  <c r="C974" i="1"/>
  <c r="D973" i="1"/>
  <c r="H973" i="1" s="1"/>
  <c r="C973" i="1"/>
  <c r="D972" i="1"/>
  <c r="H972" i="1" s="1"/>
  <c r="C972" i="1"/>
  <c r="G971" i="1"/>
  <c r="D971" i="1"/>
  <c r="H971" i="1" s="1"/>
  <c r="C971" i="1"/>
  <c r="D970" i="1"/>
  <c r="H970" i="1" s="1"/>
  <c r="C970" i="1"/>
  <c r="H969" i="1"/>
  <c r="G969" i="1"/>
  <c r="D969" i="1"/>
  <c r="C969" i="1"/>
  <c r="D968" i="1"/>
  <c r="H968" i="1" s="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D952" i="1"/>
  <c r="G952" i="1" s="1"/>
  <c r="C952" i="1"/>
  <c r="H951" i="1"/>
  <c r="D951" i="1"/>
  <c r="G951" i="1" s="1"/>
  <c r="C951" i="1"/>
  <c r="H950" i="1"/>
  <c r="D950" i="1"/>
  <c r="G950" i="1" s="1"/>
  <c r="C950" i="1"/>
  <c r="H949" i="1"/>
  <c r="D949" i="1"/>
  <c r="G949" i="1" s="1"/>
  <c r="C949" i="1"/>
  <c r="H948" i="1"/>
  <c r="D948" i="1"/>
  <c r="G948" i="1" s="1"/>
  <c r="C948" i="1"/>
  <c r="H947" i="1"/>
  <c r="G947" i="1"/>
  <c r="D947" i="1"/>
  <c r="C947" i="1"/>
  <c r="D946" i="1"/>
  <c r="H946" i="1" s="1"/>
  <c r="C946" i="1"/>
  <c r="H945" i="1"/>
  <c r="D945" i="1"/>
  <c r="G945" i="1" s="1"/>
  <c r="C945" i="1"/>
  <c r="H944" i="1"/>
  <c r="G944" i="1"/>
  <c r="D944" i="1"/>
  <c r="C944" i="1"/>
  <c r="H943" i="1"/>
  <c r="D943" i="1"/>
  <c r="G943" i="1" s="1"/>
  <c r="C943" i="1"/>
  <c r="H942" i="1"/>
  <c r="G942" i="1"/>
  <c r="D942" i="1"/>
  <c r="C942" i="1"/>
  <c r="H941" i="1"/>
  <c r="D941" i="1"/>
  <c r="G941" i="1" s="1"/>
  <c r="C941" i="1"/>
  <c r="H940" i="1"/>
  <c r="D940" i="1"/>
  <c r="G940" i="1" s="1"/>
  <c r="C940" i="1"/>
  <c r="H939" i="1"/>
  <c r="D939" i="1"/>
  <c r="G939" i="1" s="1"/>
  <c r="C939" i="1"/>
  <c r="H938" i="1"/>
  <c r="D938" i="1"/>
  <c r="G938" i="1" s="1"/>
  <c r="C938" i="1"/>
  <c r="H937" i="1"/>
  <c r="D937" i="1"/>
  <c r="G937" i="1" s="1"/>
  <c r="C937" i="1"/>
  <c r="H936" i="1"/>
  <c r="G936" i="1"/>
  <c r="D936" i="1"/>
  <c r="C936" i="1"/>
  <c r="G935" i="1"/>
  <c r="D935" i="1"/>
  <c r="H935" i="1" s="1"/>
  <c r="C935" i="1"/>
  <c r="H934" i="1"/>
  <c r="D934" i="1"/>
  <c r="G934" i="1" s="1"/>
  <c r="C934" i="1"/>
  <c r="H933" i="1"/>
  <c r="G933" i="1"/>
  <c r="D933" i="1"/>
  <c r="C933" i="1"/>
  <c r="D932" i="1"/>
  <c r="G932" i="1" s="1"/>
  <c r="C932" i="1"/>
  <c r="D931" i="1"/>
  <c r="G931" i="1" s="1"/>
  <c r="C931" i="1"/>
  <c r="D930" i="1"/>
  <c r="G930" i="1" s="1"/>
  <c r="C930" i="1"/>
  <c r="D929" i="1"/>
  <c r="G929" i="1" s="1"/>
  <c r="C929" i="1"/>
  <c r="H928" i="1"/>
  <c r="D928" i="1"/>
  <c r="G928" i="1" s="1"/>
  <c r="C928" i="1"/>
  <c r="D927" i="1"/>
  <c r="G927" i="1" s="1"/>
  <c r="C927" i="1"/>
  <c r="D926" i="1"/>
  <c r="G926" i="1" s="1"/>
  <c r="C926" i="1"/>
  <c r="D925" i="1"/>
  <c r="G925" i="1" s="1"/>
  <c r="C925" i="1"/>
  <c r="D924" i="1"/>
  <c r="G924" i="1" s="1"/>
  <c r="C924" i="1"/>
  <c r="H923" i="1"/>
  <c r="G923" i="1"/>
  <c r="D923" i="1"/>
  <c r="C923" i="1"/>
  <c r="G922" i="1"/>
  <c r="D922" i="1"/>
  <c r="H922" i="1" s="1"/>
  <c r="C922" i="1"/>
  <c r="D921" i="1"/>
  <c r="G921" i="1" s="1"/>
  <c r="C921" i="1"/>
  <c r="D920" i="1"/>
  <c r="G920" i="1" s="1"/>
  <c r="C920" i="1"/>
  <c r="D919" i="1"/>
  <c r="G919" i="1" s="1"/>
  <c r="C919" i="1"/>
  <c r="G918" i="1"/>
  <c r="D918" i="1"/>
  <c r="H918" i="1" s="1"/>
  <c r="C918" i="1"/>
  <c r="D917" i="1"/>
  <c r="G917" i="1" s="1"/>
  <c r="C917" i="1"/>
  <c r="D916" i="1"/>
  <c r="G916" i="1" s="1"/>
  <c r="C916" i="1"/>
  <c r="D915" i="1"/>
  <c r="G915" i="1" s="1"/>
  <c r="C915" i="1"/>
  <c r="G914" i="1"/>
  <c r="D914" i="1"/>
  <c r="H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H905" i="1"/>
  <c r="D905" i="1"/>
  <c r="G905" i="1" s="1"/>
  <c r="C905" i="1"/>
  <c r="D904" i="1"/>
  <c r="H904" i="1" s="1"/>
  <c r="C904" i="1"/>
  <c r="H903" i="1"/>
  <c r="D903" i="1"/>
  <c r="G903" i="1" s="1"/>
  <c r="C903" i="1"/>
  <c r="H902" i="1"/>
  <c r="G902" i="1"/>
  <c r="D902" i="1"/>
  <c r="C902" i="1"/>
  <c r="D901" i="1"/>
  <c r="H901" i="1" s="1"/>
  <c r="C901" i="1"/>
  <c r="H900" i="1"/>
  <c r="G900" i="1"/>
  <c r="D900" i="1"/>
  <c r="C900" i="1"/>
  <c r="H899" i="1"/>
  <c r="G899" i="1"/>
  <c r="D899" i="1"/>
  <c r="C899" i="1"/>
  <c r="G898" i="1"/>
  <c r="D898" i="1"/>
  <c r="H898" i="1" s="1"/>
  <c r="C898" i="1"/>
  <c r="G897" i="1"/>
  <c r="D897" i="1"/>
  <c r="H897" i="1" s="1"/>
  <c r="C897" i="1"/>
  <c r="H896" i="1"/>
  <c r="G896" i="1"/>
  <c r="D896" i="1"/>
  <c r="C896" i="1"/>
  <c r="D895" i="1"/>
  <c r="H895" i="1" s="1"/>
  <c r="C895" i="1"/>
  <c r="H894" i="1"/>
  <c r="G894" i="1"/>
  <c r="D894" i="1"/>
  <c r="C894" i="1"/>
  <c r="H893" i="1"/>
  <c r="G893" i="1"/>
  <c r="D893" i="1"/>
  <c r="C893" i="1"/>
  <c r="H892" i="1"/>
  <c r="G892" i="1"/>
  <c r="D892" i="1"/>
  <c r="C892" i="1"/>
  <c r="D891" i="1"/>
  <c r="H891" i="1" s="1"/>
  <c r="C891" i="1"/>
  <c r="D890" i="1"/>
  <c r="H890" i="1" s="1"/>
  <c r="C890" i="1"/>
  <c r="H889" i="1"/>
  <c r="G889" i="1"/>
  <c r="D889" i="1"/>
  <c r="C889" i="1"/>
  <c r="H888" i="1"/>
  <c r="G888" i="1"/>
  <c r="D888" i="1"/>
  <c r="C888" i="1"/>
  <c r="H887" i="1"/>
  <c r="G887" i="1"/>
  <c r="D887" i="1"/>
  <c r="C887" i="1"/>
  <c r="H886" i="1"/>
  <c r="G886" i="1"/>
  <c r="D886" i="1"/>
  <c r="C886" i="1"/>
  <c r="H885" i="1"/>
  <c r="D885" i="1"/>
  <c r="G885" i="1" s="1"/>
  <c r="C885" i="1"/>
  <c r="H884" i="1"/>
  <c r="G884" i="1"/>
  <c r="D884" i="1"/>
  <c r="C884" i="1"/>
  <c r="H883" i="1"/>
  <c r="G883" i="1"/>
  <c r="D883" i="1"/>
  <c r="C883" i="1"/>
  <c r="D882" i="1"/>
  <c r="H882" i="1" s="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D874" i="1"/>
  <c r="H874" i="1" s="1"/>
  <c r="C874" i="1"/>
  <c r="H873" i="1"/>
  <c r="D873" i="1"/>
  <c r="G873" i="1" s="1"/>
  <c r="C873" i="1"/>
  <c r="H872" i="1"/>
  <c r="D872" i="1"/>
  <c r="G872" i="1" s="1"/>
  <c r="C872" i="1"/>
  <c r="H871" i="1"/>
  <c r="D871" i="1"/>
  <c r="G871" i="1" s="1"/>
  <c r="C871" i="1"/>
  <c r="H870" i="1"/>
  <c r="D870" i="1"/>
  <c r="G870" i="1" s="1"/>
  <c r="C870" i="1"/>
  <c r="H869" i="1"/>
  <c r="G869" i="1"/>
  <c r="D869" i="1"/>
  <c r="C869" i="1"/>
  <c r="H868" i="1"/>
  <c r="D868" i="1"/>
  <c r="G868" i="1" s="1"/>
  <c r="C868" i="1"/>
  <c r="H867" i="1"/>
  <c r="D867" i="1"/>
  <c r="G867" i="1" s="1"/>
  <c r="C867" i="1"/>
  <c r="H866" i="1"/>
  <c r="G866" i="1"/>
  <c r="D866" i="1"/>
  <c r="C866" i="1"/>
  <c r="H865" i="1"/>
  <c r="D865" i="1"/>
  <c r="G865" i="1" s="1"/>
  <c r="C865" i="1"/>
  <c r="H864" i="1"/>
  <c r="D864" i="1"/>
  <c r="G864" i="1" s="1"/>
  <c r="C864" i="1"/>
  <c r="H863" i="1"/>
  <c r="G863" i="1"/>
  <c r="D863" i="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D856" i="1"/>
  <c r="G856" i="1" s="1"/>
  <c r="C856" i="1"/>
  <c r="H855" i="1"/>
  <c r="D855" i="1"/>
  <c r="G855" i="1" s="1"/>
  <c r="C855" i="1"/>
  <c r="H854" i="1"/>
  <c r="D854" i="1"/>
  <c r="G854" i="1" s="1"/>
  <c r="C854" i="1"/>
  <c r="H853" i="1"/>
  <c r="D853" i="1"/>
  <c r="G853" i="1" s="1"/>
  <c r="C853" i="1"/>
  <c r="H852" i="1"/>
  <c r="G852" i="1"/>
  <c r="D852" i="1"/>
  <c r="C852" i="1"/>
  <c r="G851" i="1"/>
  <c r="D851" i="1"/>
  <c r="H851" i="1" s="1"/>
  <c r="C851" i="1"/>
  <c r="H850" i="1"/>
  <c r="G850" i="1"/>
  <c r="D850" i="1"/>
  <c r="C850" i="1"/>
  <c r="H849" i="1"/>
  <c r="D849" i="1"/>
  <c r="G849" i="1" s="1"/>
  <c r="C849" i="1"/>
  <c r="H848" i="1"/>
  <c r="D848" i="1"/>
  <c r="G848" i="1" s="1"/>
  <c r="C848" i="1"/>
  <c r="H847" i="1"/>
  <c r="D847" i="1"/>
  <c r="G847" i="1" s="1"/>
  <c r="C847" i="1"/>
  <c r="H846" i="1"/>
  <c r="D846" i="1"/>
  <c r="G846" i="1" s="1"/>
  <c r="C846" i="1"/>
  <c r="H845" i="1"/>
  <c r="D845" i="1"/>
  <c r="G845" i="1" s="1"/>
  <c r="C845" i="1"/>
  <c r="D844" i="1"/>
  <c r="H844" i="1" s="1"/>
  <c r="C844" i="1"/>
  <c r="H843" i="1"/>
  <c r="G843" i="1"/>
  <c r="D843" i="1"/>
  <c r="C843" i="1"/>
  <c r="H842" i="1"/>
  <c r="G842" i="1"/>
  <c r="D842" i="1"/>
  <c r="C842" i="1"/>
  <c r="H841" i="1"/>
  <c r="G841" i="1"/>
  <c r="D841" i="1"/>
  <c r="C841" i="1"/>
  <c r="D840" i="1"/>
  <c r="H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G833" i="1"/>
  <c r="D833" i="1"/>
  <c r="C833" i="1"/>
  <c r="D832" i="1"/>
  <c r="G832" i="1" s="1"/>
  <c r="C832" i="1"/>
  <c r="H831"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D823" i="1"/>
  <c r="G823" i="1" s="1"/>
  <c r="C823" i="1"/>
  <c r="H822" i="1"/>
  <c r="D822" i="1"/>
  <c r="G822" i="1" s="1"/>
  <c r="C822" i="1"/>
  <c r="D821" i="1"/>
  <c r="G821" i="1" s="1"/>
  <c r="C821" i="1"/>
  <c r="D820" i="1"/>
  <c r="G820" i="1" s="1"/>
  <c r="C820" i="1"/>
  <c r="D819" i="1"/>
  <c r="G819" i="1" s="1"/>
  <c r="C819" i="1"/>
  <c r="D818" i="1"/>
  <c r="G818" i="1" s="1"/>
  <c r="C818" i="1"/>
  <c r="H817" i="1"/>
  <c r="D817" i="1"/>
  <c r="G817" i="1" s="1"/>
  <c r="C817" i="1"/>
  <c r="H816" i="1"/>
  <c r="D816" i="1"/>
  <c r="G816" i="1" s="1"/>
  <c r="C816" i="1"/>
  <c r="D815" i="1"/>
  <c r="G815" i="1" s="1"/>
  <c r="C815" i="1"/>
  <c r="D814" i="1"/>
  <c r="G814" i="1" s="1"/>
  <c r="C814" i="1"/>
  <c r="H813" i="1"/>
  <c r="D813" i="1"/>
  <c r="G813" i="1" s="1"/>
  <c r="C813" i="1"/>
  <c r="D812" i="1"/>
  <c r="G812" i="1" s="1"/>
  <c r="C812" i="1"/>
  <c r="H811" i="1"/>
  <c r="D811" i="1"/>
  <c r="G811" i="1" s="1"/>
  <c r="C811" i="1"/>
  <c r="H810" i="1"/>
  <c r="G810" i="1"/>
  <c r="D810" i="1"/>
  <c r="C810" i="1"/>
  <c r="D809" i="1"/>
  <c r="G809" i="1" s="1"/>
  <c r="C809" i="1"/>
  <c r="D808" i="1"/>
  <c r="G808" i="1" s="1"/>
  <c r="C808" i="1"/>
  <c r="H807" i="1"/>
  <c r="G807" i="1"/>
  <c r="D807" i="1"/>
  <c r="C807" i="1"/>
  <c r="D806" i="1"/>
  <c r="G806" i="1" s="1"/>
  <c r="C806" i="1"/>
  <c r="D805" i="1"/>
  <c r="G805" i="1" s="1"/>
  <c r="C805" i="1"/>
  <c r="D804" i="1"/>
  <c r="G804" i="1" s="1"/>
  <c r="C804" i="1"/>
  <c r="D803" i="1"/>
  <c r="G803" i="1" s="1"/>
  <c r="C803" i="1"/>
  <c r="D802" i="1"/>
  <c r="G802" i="1" s="1"/>
  <c r="C802" i="1"/>
  <c r="H801" i="1"/>
  <c r="G801" i="1"/>
  <c r="D801" i="1"/>
  <c r="C801" i="1"/>
  <c r="H800" i="1"/>
  <c r="D800" i="1"/>
  <c r="G800" i="1" s="1"/>
  <c r="C800" i="1"/>
  <c r="D799" i="1"/>
  <c r="G799" i="1" s="1"/>
  <c r="C799" i="1"/>
  <c r="D798" i="1"/>
  <c r="G798" i="1" s="1"/>
  <c r="C798" i="1"/>
  <c r="D797" i="1"/>
  <c r="G797" i="1" s="1"/>
  <c r="C797" i="1"/>
  <c r="D796" i="1"/>
  <c r="G796" i="1" s="1"/>
  <c r="C796" i="1"/>
  <c r="D795" i="1"/>
  <c r="G795" i="1" s="1"/>
  <c r="C795" i="1"/>
  <c r="H794" i="1"/>
  <c r="G794" i="1"/>
  <c r="D794" i="1"/>
  <c r="C794" i="1"/>
  <c r="D793" i="1"/>
  <c r="G793" i="1" s="1"/>
  <c r="C793" i="1"/>
  <c r="G792" i="1"/>
  <c r="D792" i="1"/>
  <c r="H792" i="1" s="1"/>
  <c r="C792" i="1"/>
  <c r="D791" i="1"/>
  <c r="G791" i="1" s="1"/>
  <c r="C791" i="1"/>
  <c r="H790" i="1"/>
  <c r="D790" i="1"/>
  <c r="G790" i="1" s="1"/>
  <c r="C790" i="1"/>
  <c r="D789" i="1"/>
  <c r="G789" i="1" s="1"/>
  <c r="C789" i="1"/>
  <c r="D788" i="1"/>
  <c r="G788" i="1" s="1"/>
  <c r="C788" i="1"/>
  <c r="H787" i="1"/>
  <c r="D787" i="1"/>
  <c r="G787" i="1" s="1"/>
  <c r="C787" i="1"/>
  <c r="D786" i="1"/>
  <c r="G786" i="1" s="1"/>
  <c r="C786" i="1"/>
  <c r="D785" i="1"/>
  <c r="G785" i="1" s="1"/>
  <c r="C785" i="1"/>
  <c r="D784" i="1"/>
  <c r="G784" i="1" s="1"/>
  <c r="C784" i="1"/>
  <c r="D783" i="1"/>
  <c r="G783" i="1" s="1"/>
  <c r="C783" i="1"/>
  <c r="D782" i="1"/>
  <c r="G782" i="1" s="1"/>
  <c r="C782" i="1"/>
  <c r="H781" i="1"/>
  <c r="G781" i="1"/>
  <c r="D781" i="1"/>
  <c r="C781" i="1"/>
  <c r="H780" i="1"/>
  <c r="D780" i="1"/>
  <c r="G780" i="1" s="1"/>
  <c r="C780" i="1"/>
  <c r="D779" i="1"/>
  <c r="G779" i="1" s="1"/>
  <c r="C779" i="1"/>
  <c r="G778" i="1"/>
  <c r="D778" i="1"/>
  <c r="H778" i="1" s="1"/>
  <c r="C778" i="1"/>
  <c r="D777" i="1"/>
  <c r="G777" i="1" s="1"/>
  <c r="C777" i="1"/>
  <c r="D776" i="1"/>
  <c r="G776" i="1" s="1"/>
  <c r="C776" i="1"/>
  <c r="D775" i="1"/>
  <c r="G775" i="1" s="1"/>
  <c r="C775" i="1"/>
  <c r="G774" i="1"/>
  <c r="D774" i="1"/>
  <c r="H774" i="1" s="1"/>
  <c r="C774" i="1"/>
  <c r="D773" i="1"/>
  <c r="G773" i="1" s="1"/>
  <c r="C773" i="1"/>
  <c r="D772" i="1"/>
  <c r="G772" i="1" s="1"/>
  <c r="C772" i="1"/>
  <c r="D771" i="1"/>
  <c r="G771" i="1" s="1"/>
  <c r="C771" i="1"/>
  <c r="D770" i="1"/>
  <c r="G770" i="1" s="1"/>
  <c r="C770" i="1"/>
  <c r="H769" i="1"/>
  <c r="D769" i="1"/>
  <c r="G769" i="1" s="1"/>
  <c r="C769" i="1"/>
  <c r="D768" i="1"/>
  <c r="G768" i="1" s="1"/>
  <c r="C768" i="1"/>
  <c r="D767" i="1"/>
  <c r="G767" i="1" s="1"/>
  <c r="C767" i="1"/>
  <c r="D766" i="1"/>
  <c r="G766" i="1" s="1"/>
  <c r="C766" i="1"/>
  <c r="D765" i="1"/>
  <c r="G765" i="1" s="1"/>
  <c r="C765" i="1"/>
  <c r="D764" i="1"/>
  <c r="G764" i="1" s="1"/>
  <c r="C764" i="1"/>
  <c r="D763" i="1"/>
  <c r="G763" i="1" s="1"/>
  <c r="C763" i="1"/>
  <c r="H762" i="1"/>
  <c r="G762" i="1"/>
  <c r="D762" i="1"/>
  <c r="C762" i="1"/>
  <c r="D761" i="1"/>
  <c r="G761" i="1" s="1"/>
  <c r="C761" i="1"/>
  <c r="H760" i="1"/>
  <c r="D760" i="1"/>
  <c r="G760" i="1" s="1"/>
  <c r="C760" i="1"/>
  <c r="D759" i="1"/>
  <c r="G759" i="1" s="1"/>
  <c r="C759" i="1"/>
  <c r="D758" i="1"/>
  <c r="G758" i="1" s="1"/>
  <c r="C758" i="1"/>
  <c r="G757" i="1"/>
  <c r="D757" i="1"/>
  <c r="H757" i="1" s="1"/>
  <c r="C757" i="1"/>
  <c r="D756" i="1"/>
  <c r="G756" i="1" s="1"/>
  <c r="C756" i="1"/>
  <c r="H755" i="1"/>
  <c r="G755" i="1"/>
  <c r="D755" i="1"/>
  <c r="C755" i="1"/>
  <c r="D754" i="1"/>
  <c r="G754" i="1" s="1"/>
  <c r="C754" i="1"/>
  <c r="D753" i="1"/>
  <c r="G753" i="1" s="1"/>
  <c r="C753" i="1"/>
  <c r="D752" i="1"/>
  <c r="G752" i="1" s="1"/>
  <c r="C752" i="1"/>
  <c r="H751" i="1"/>
  <c r="D751" i="1"/>
  <c r="G751" i="1" s="1"/>
  <c r="C751" i="1"/>
  <c r="D750" i="1"/>
  <c r="G750" i="1" s="1"/>
  <c r="C750" i="1"/>
  <c r="H749" i="1"/>
  <c r="D749" i="1"/>
  <c r="G749" i="1" s="1"/>
  <c r="C749" i="1"/>
  <c r="D748" i="1"/>
  <c r="G748" i="1" s="1"/>
  <c r="C748" i="1"/>
  <c r="D747" i="1"/>
  <c r="G747" i="1" s="1"/>
  <c r="C747" i="1"/>
  <c r="D746" i="1"/>
  <c r="G746" i="1" s="1"/>
  <c r="C746" i="1"/>
  <c r="D745" i="1"/>
  <c r="G745" i="1" s="1"/>
  <c r="C745" i="1"/>
  <c r="D744" i="1"/>
  <c r="G744" i="1" s="1"/>
  <c r="C744" i="1"/>
  <c r="D743" i="1"/>
  <c r="G743" i="1" s="1"/>
  <c r="C743" i="1"/>
  <c r="H742" i="1"/>
  <c r="G742" i="1"/>
  <c r="D742" i="1"/>
  <c r="C742" i="1"/>
  <c r="D741" i="1"/>
  <c r="G741" i="1" s="1"/>
  <c r="C741" i="1"/>
  <c r="H740" i="1"/>
  <c r="D740" i="1"/>
  <c r="G740" i="1" s="1"/>
  <c r="C740" i="1"/>
  <c r="D739" i="1"/>
  <c r="G739" i="1" s="1"/>
  <c r="C739" i="1"/>
  <c r="D738" i="1"/>
  <c r="G738" i="1" s="1"/>
  <c r="C738" i="1"/>
  <c r="D737" i="1"/>
  <c r="G737" i="1" s="1"/>
  <c r="C737" i="1"/>
  <c r="D736" i="1"/>
  <c r="G736" i="1" s="1"/>
  <c r="C736" i="1"/>
  <c r="H735" i="1"/>
  <c r="G735" i="1"/>
  <c r="D735" i="1"/>
  <c r="C735" i="1"/>
  <c r="D734" i="1"/>
  <c r="G734" i="1" s="1"/>
  <c r="C734" i="1"/>
  <c r="D733" i="1"/>
  <c r="G733" i="1" s="1"/>
  <c r="C733" i="1"/>
  <c r="D732" i="1"/>
  <c r="G732" i="1" s="1"/>
  <c r="C732" i="1"/>
  <c r="H731" i="1"/>
  <c r="D731" i="1"/>
  <c r="G731" i="1" s="1"/>
  <c r="C731" i="1"/>
  <c r="D730" i="1"/>
  <c r="G730" i="1" s="1"/>
  <c r="C730" i="1"/>
  <c r="D729" i="1"/>
  <c r="G729" i="1" s="1"/>
  <c r="C729" i="1"/>
  <c r="D728" i="1"/>
  <c r="G728" i="1" s="1"/>
  <c r="C728" i="1"/>
  <c r="D727" i="1"/>
  <c r="G727" i="1" s="1"/>
  <c r="C727" i="1"/>
  <c r="D726" i="1"/>
  <c r="G726" i="1" s="1"/>
  <c r="C726" i="1"/>
  <c r="G725" i="1"/>
  <c r="D725" i="1"/>
  <c r="H725" i="1" s="1"/>
  <c r="C725" i="1"/>
  <c r="G724" i="1"/>
  <c r="D724" i="1"/>
  <c r="H724" i="1" s="1"/>
  <c r="C724" i="1"/>
  <c r="H723" i="1"/>
  <c r="G723" i="1"/>
  <c r="D723" i="1"/>
  <c r="C723" i="1"/>
  <c r="G722" i="1"/>
  <c r="D722" i="1"/>
  <c r="H722" i="1" s="1"/>
  <c r="C722" i="1"/>
  <c r="G721" i="1"/>
  <c r="D721" i="1"/>
  <c r="H721" i="1" s="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D701" i="1"/>
  <c r="H701" i="1" s="1"/>
  <c r="C701" i="1"/>
  <c r="D700" i="1"/>
  <c r="H700" i="1" s="1"/>
  <c r="C700" i="1"/>
  <c r="H699" i="1"/>
  <c r="D699" i="1"/>
  <c r="G699" i="1" s="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D689" i="1"/>
  <c r="H689" i="1" s="1"/>
  <c r="C689" i="1"/>
  <c r="H688" i="1"/>
  <c r="G688" i="1"/>
  <c r="D688" i="1"/>
  <c r="C688" i="1"/>
  <c r="H687" i="1"/>
  <c r="G687" i="1"/>
  <c r="D687" i="1"/>
  <c r="C687" i="1"/>
  <c r="D686" i="1"/>
  <c r="H686" i="1" s="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G678" i="1"/>
  <c r="D678" i="1"/>
  <c r="C678" i="1"/>
  <c r="G677" i="1"/>
  <c r="D677" i="1"/>
  <c r="H677" i="1" s="1"/>
  <c r="C677" i="1"/>
  <c r="G676" i="1"/>
  <c r="D676" i="1"/>
  <c r="H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G669" i="1"/>
  <c r="D669" i="1"/>
  <c r="C669" i="1"/>
  <c r="H668" i="1"/>
  <c r="D668" i="1"/>
  <c r="G668" i="1" s="1"/>
  <c r="C668" i="1"/>
  <c r="H667" i="1"/>
  <c r="D667" i="1"/>
  <c r="G667" i="1" s="1"/>
  <c r="C667" i="1"/>
  <c r="H666" i="1"/>
  <c r="D666" i="1"/>
  <c r="G666" i="1" s="1"/>
  <c r="C666" i="1"/>
  <c r="H665" i="1"/>
  <c r="G665" i="1"/>
  <c r="D665" i="1"/>
  <c r="C665" i="1"/>
  <c r="H664" i="1"/>
  <c r="D664" i="1"/>
  <c r="G664" i="1" s="1"/>
  <c r="C664" i="1"/>
  <c r="G663" i="1"/>
  <c r="D663" i="1"/>
  <c r="H663" i="1" s="1"/>
  <c r="C663" i="1"/>
  <c r="H662" i="1"/>
  <c r="D662" i="1"/>
  <c r="G662" i="1" s="1"/>
  <c r="C662" i="1"/>
  <c r="H661" i="1"/>
  <c r="D661" i="1"/>
  <c r="G661" i="1" s="1"/>
  <c r="C661" i="1"/>
  <c r="H660" i="1"/>
  <c r="D660" i="1"/>
  <c r="G660" i="1" s="1"/>
  <c r="C660" i="1"/>
  <c r="H659" i="1"/>
  <c r="D659" i="1"/>
  <c r="G659" i="1" s="1"/>
  <c r="C659" i="1"/>
  <c r="H658" i="1"/>
  <c r="G658" i="1"/>
  <c r="D658" i="1"/>
  <c r="C658" i="1"/>
  <c r="H657" i="1"/>
  <c r="G657" i="1"/>
  <c r="D657" i="1"/>
  <c r="C657" i="1"/>
  <c r="H656" i="1"/>
  <c r="G656" i="1"/>
  <c r="D656" i="1"/>
  <c r="C656" i="1"/>
  <c r="D655" i="1"/>
  <c r="G655" i="1" s="1"/>
  <c r="C655" i="1"/>
  <c r="H654" i="1"/>
  <c r="D654" i="1"/>
  <c r="G654" i="1" s="1"/>
  <c r="C654" i="1"/>
  <c r="D653" i="1"/>
  <c r="G653" i="1" s="1"/>
  <c r="C653" i="1"/>
  <c r="H652" i="1"/>
  <c r="D652" i="1"/>
  <c r="G652" i="1" s="1"/>
  <c r="C652" i="1"/>
  <c r="D651" i="1"/>
  <c r="G651" i="1" s="1"/>
  <c r="C651" i="1"/>
  <c r="D650" i="1"/>
  <c r="G650" i="1" s="1"/>
  <c r="C650" i="1"/>
  <c r="H649" i="1"/>
  <c r="D649" i="1"/>
  <c r="G649" i="1" s="1"/>
  <c r="C649" i="1"/>
  <c r="H648" i="1"/>
  <c r="G648" i="1"/>
  <c r="D648" i="1"/>
  <c r="C648" i="1"/>
  <c r="H647" i="1"/>
  <c r="G647" i="1"/>
  <c r="D647" i="1"/>
  <c r="C647" i="1"/>
  <c r="H646" i="1"/>
  <c r="D646" i="1"/>
  <c r="G646" i="1" s="1"/>
  <c r="C646" i="1"/>
  <c r="D645" i="1"/>
  <c r="G645" i="1" s="1"/>
  <c r="C645" i="1"/>
  <c r="C642" i="1"/>
  <c r="D641" i="1"/>
  <c r="G641" i="1" s="1"/>
  <c r="C641" i="1"/>
  <c r="H636" i="1"/>
  <c r="D636" i="1"/>
  <c r="G636" i="1" s="1"/>
  <c r="C636" i="1"/>
  <c r="H635" i="1"/>
  <c r="D635" i="1"/>
  <c r="G635" i="1" s="1"/>
  <c r="C635" i="1"/>
  <c r="H632" i="1"/>
  <c r="D632" i="1"/>
  <c r="G632" i="1" s="1"/>
  <c r="C632" i="1"/>
  <c r="H631" i="1"/>
  <c r="D631" i="1"/>
  <c r="G631" i="1" s="1"/>
  <c r="C631" i="1"/>
  <c r="D630" i="1"/>
  <c r="G630" i="1" s="1"/>
  <c r="C630" i="1"/>
  <c r="H629" i="1"/>
  <c r="D629" i="1"/>
  <c r="G629" i="1" s="1"/>
  <c r="C629" i="1"/>
  <c r="H628" i="1"/>
  <c r="G628" i="1"/>
  <c r="D628" i="1"/>
  <c r="C628" i="1"/>
  <c r="H627" i="1"/>
  <c r="G627" i="1"/>
  <c r="D627" i="1"/>
  <c r="C627" i="1"/>
  <c r="H626" i="1"/>
  <c r="D626" i="1"/>
  <c r="G626" i="1" s="1"/>
  <c r="C626" i="1"/>
  <c r="D625" i="1"/>
  <c r="G625" i="1" s="1"/>
  <c r="C625" i="1"/>
  <c r="D624" i="1"/>
  <c r="G624" i="1" s="1"/>
  <c r="C624" i="1"/>
  <c r="C623" i="1"/>
  <c r="D622" i="1"/>
  <c r="G622" i="1" s="1"/>
  <c r="C622" i="1"/>
  <c r="D621" i="1"/>
  <c r="H621" i="1" s="1"/>
  <c r="C621" i="1"/>
  <c r="G620" i="1"/>
  <c r="D620" i="1"/>
  <c r="H620" i="1" s="1"/>
  <c r="C620" i="1"/>
  <c r="H619" i="1"/>
  <c r="G619" i="1"/>
  <c r="D619" i="1"/>
  <c r="C619" i="1"/>
  <c r="D618" i="1"/>
  <c r="H618" i="1" s="1"/>
  <c r="C618" i="1"/>
  <c r="H617" i="1"/>
  <c r="G617" i="1"/>
  <c r="D617" i="1"/>
  <c r="C617" i="1"/>
  <c r="H616" i="1"/>
  <c r="G616" i="1"/>
  <c r="D616" i="1"/>
  <c r="C616" i="1"/>
  <c r="D615" i="1"/>
  <c r="G615" i="1" s="1"/>
  <c r="C615" i="1"/>
  <c r="H614" i="1"/>
  <c r="D614" i="1"/>
  <c r="G614" i="1" s="1"/>
  <c r="C614" i="1"/>
  <c r="H613" i="1"/>
  <c r="D613" i="1"/>
  <c r="G613" i="1" s="1"/>
  <c r="C613" i="1"/>
  <c r="G612" i="1"/>
  <c r="D612" i="1"/>
  <c r="H612" i="1" s="1"/>
  <c r="C612" i="1"/>
  <c r="H611" i="1"/>
  <c r="G611" i="1"/>
  <c r="D611" i="1"/>
  <c r="C611" i="1"/>
  <c r="D610" i="1"/>
  <c r="H610" i="1" s="1"/>
  <c r="C610" i="1"/>
  <c r="H609" i="1"/>
  <c r="D609" i="1"/>
  <c r="G609" i="1" s="1"/>
  <c r="C609" i="1"/>
  <c r="D608" i="1"/>
  <c r="G608" i="1" s="1"/>
  <c r="C608" i="1"/>
  <c r="D607" i="1"/>
  <c r="G607" i="1" s="1"/>
  <c r="C607" i="1"/>
  <c r="G606" i="1"/>
  <c r="D606" i="1"/>
  <c r="H606" i="1" s="1"/>
  <c r="C606" i="1"/>
  <c r="H605" i="1"/>
  <c r="D605" i="1"/>
  <c r="G605" i="1" s="1"/>
  <c r="C605" i="1"/>
  <c r="G604" i="1"/>
  <c r="D604" i="1"/>
  <c r="H604" i="1" s="1"/>
  <c r="C604" i="1"/>
  <c r="D603" i="1"/>
  <c r="H603" i="1" s="1"/>
  <c r="C603" i="1"/>
  <c r="D602" i="1"/>
  <c r="H602" i="1" s="1"/>
  <c r="C602" i="1"/>
  <c r="D601" i="1"/>
  <c r="H601" i="1" s="1"/>
  <c r="C601" i="1"/>
  <c r="D600" i="1"/>
  <c r="H600" i="1" s="1"/>
  <c r="C600" i="1"/>
  <c r="H599" i="1"/>
  <c r="G599" i="1"/>
  <c r="D599" i="1"/>
  <c r="C599" i="1"/>
  <c r="H598" i="1"/>
  <c r="G598" i="1"/>
  <c r="D598" i="1"/>
  <c r="C598" i="1"/>
  <c r="D597" i="1"/>
  <c r="H597" i="1" s="1"/>
  <c r="C597" i="1"/>
  <c r="H596" i="1"/>
  <c r="G596" i="1"/>
  <c r="D596" i="1"/>
  <c r="C596" i="1"/>
  <c r="H595" i="1"/>
  <c r="G595" i="1"/>
  <c r="D595" i="1"/>
  <c r="C595" i="1"/>
  <c r="H594" i="1"/>
  <c r="G594" i="1"/>
  <c r="D594" i="1"/>
  <c r="C594" i="1"/>
  <c r="H593" i="1"/>
  <c r="G593" i="1"/>
  <c r="D593" i="1"/>
  <c r="C593" i="1"/>
  <c r="H592" i="1"/>
  <c r="G592" i="1"/>
  <c r="D592" i="1"/>
  <c r="C592" i="1"/>
  <c r="C591" i="1"/>
  <c r="H590" i="1"/>
  <c r="D590" i="1"/>
  <c r="G590" i="1" s="1"/>
  <c r="C590" i="1"/>
  <c r="H589" i="1"/>
  <c r="D589" i="1"/>
  <c r="G589" i="1" s="1"/>
  <c r="C589" i="1"/>
  <c r="H588" i="1"/>
  <c r="G588" i="1"/>
  <c r="D588" i="1"/>
  <c r="C588" i="1"/>
  <c r="H587" i="1"/>
  <c r="D587" i="1"/>
  <c r="G587" i="1" s="1"/>
  <c r="C587" i="1"/>
  <c r="H586" i="1"/>
  <c r="D586" i="1"/>
  <c r="G586" i="1" s="1"/>
  <c r="C586" i="1"/>
  <c r="H585" i="1"/>
  <c r="D585" i="1"/>
  <c r="G585" i="1" s="1"/>
  <c r="C585" i="1"/>
  <c r="H584" i="1"/>
  <c r="G584" i="1"/>
  <c r="D584" i="1"/>
  <c r="C584" i="1"/>
  <c r="H583" i="1"/>
  <c r="G583" i="1"/>
  <c r="D583" i="1"/>
  <c r="C583" i="1"/>
  <c r="H582" i="1"/>
  <c r="D582" i="1"/>
  <c r="G582" i="1" s="1"/>
  <c r="C582" i="1"/>
  <c r="H581" i="1"/>
  <c r="D581" i="1"/>
  <c r="G581" i="1" s="1"/>
  <c r="C581" i="1"/>
  <c r="H580" i="1"/>
  <c r="D580" i="1"/>
  <c r="G580" i="1" s="1"/>
  <c r="C580" i="1"/>
  <c r="D579" i="1"/>
  <c r="G579" i="1" s="1"/>
  <c r="C579" i="1"/>
  <c r="D578" i="1"/>
  <c r="H577" i="1"/>
  <c r="G577" i="1"/>
  <c r="D577" i="1"/>
  <c r="C577" i="1"/>
  <c r="G576" i="1"/>
  <c r="D576" i="1"/>
  <c r="H576" i="1" s="1"/>
  <c r="C576" i="1"/>
  <c r="D575" i="1"/>
  <c r="H575" i="1" s="1"/>
  <c r="C575" i="1"/>
  <c r="D574" i="1"/>
  <c r="G574" i="1" s="1"/>
  <c r="C574" i="1"/>
  <c r="G573" i="1"/>
  <c r="D573" i="1"/>
  <c r="H573" i="1" s="1"/>
  <c r="C573" i="1"/>
  <c r="G572" i="1"/>
  <c r="D572" i="1"/>
  <c r="H572" i="1" s="1"/>
  <c r="C572" i="1"/>
  <c r="D571" i="1"/>
  <c r="G571" i="1" s="1"/>
  <c r="C571" i="1"/>
  <c r="G570" i="1"/>
  <c r="D570" i="1"/>
  <c r="H570" i="1" s="1"/>
  <c r="C570" i="1"/>
  <c r="G569" i="1"/>
  <c r="D569" i="1"/>
  <c r="H569" i="1" s="1"/>
  <c r="C569" i="1"/>
  <c r="H568" i="1"/>
  <c r="D568" i="1"/>
  <c r="G568" i="1" s="1"/>
  <c r="C568" i="1"/>
  <c r="H567" i="1"/>
  <c r="D567" i="1"/>
  <c r="G567" i="1" s="1"/>
  <c r="C567" i="1"/>
  <c r="G566" i="1"/>
  <c r="D566" i="1"/>
  <c r="H566" i="1" s="1"/>
  <c r="C566" i="1"/>
  <c r="C565" i="1"/>
  <c r="D564" i="1"/>
  <c r="H564" i="1" s="1"/>
  <c r="C564" i="1"/>
  <c r="H563" i="1"/>
  <c r="G563" i="1"/>
  <c r="D563" i="1"/>
  <c r="C563" i="1"/>
  <c r="H562" i="1"/>
  <c r="D562" i="1"/>
  <c r="G562" i="1" s="1"/>
  <c r="C562" i="1"/>
  <c r="H561" i="1"/>
  <c r="D561" i="1"/>
  <c r="G561" i="1" s="1"/>
  <c r="C561" i="1"/>
  <c r="H560" i="1"/>
  <c r="D560" i="1"/>
  <c r="G560" i="1" s="1"/>
  <c r="C560" i="1"/>
  <c r="H559" i="1"/>
  <c r="G559" i="1"/>
  <c r="D559" i="1"/>
  <c r="C559" i="1"/>
  <c r="D558" i="1"/>
  <c r="G558" i="1" s="1"/>
  <c r="C558" i="1"/>
  <c r="H557" i="1"/>
  <c r="D557" i="1"/>
  <c r="G557" i="1" s="1"/>
  <c r="C557" i="1"/>
  <c r="D556" i="1"/>
  <c r="G556" i="1" s="1"/>
  <c r="C556" i="1"/>
  <c r="D555" i="1"/>
  <c r="G555" i="1" s="1"/>
  <c r="C555" i="1"/>
  <c r="G554" i="1"/>
  <c r="D554" i="1"/>
  <c r="H554" i="1" s="1"/>
  <c r="C554" i="1"/>
  <c r="D553" i="1"/>
  <c r="G553" i="1" s="1"/>
  <c r="C553" i="1"/>
  <c r="D552" i="1"/>
  <c r="H552" i="1" s="1"/>
  <c r="C552" i="1"/>
  <c r="D551" i="1"/>
  <c r="H551" i="1" s="1"/>
  <c r="C551" i="1"/>
  <c r="H550" i="1"/>
  <c r="D550" i="1"/>
  <c r="G550" i="1" s="1"/>
  <c r="C550" i="1"/>
  <c r="H549" i="1"/>
  <c r="D549" i="1"/>
  <c r="G549" i="1" s="1"/>
  <c r="C549" i="1"/>
  <c r="D548" i="1"/>
  <c r="H548" i="1" s="1"/>
  <c r="C548" i="1"/>
  <c r="H547" i="1"/>
  <c r="G547" i="1"/>
  <c r="D547" i="1"/>
  <c r="C547" i="1"/>
  <c r="H546" i="1"/>
  <c r="G546" i="1"/>
  <c r="D546" i="1"/>
  <c r="C546" i="1"/>
  <c r="H545" i="1"/>
  <c r="D545" i="1"/>
  <c r="G545" i="1" s="1"/>
  <c r="C545" i="1"/>
  <c r="D544" i="1"/>
  <c r="G544" i="1" s="1"/>
  <c r="C544" i="1"/>
  <c r="D543" i="1"/>
  <c r="G543" i="1" s="1"/>
  <c r="C543" i="1"/>
  <c r="H542" i="1"/>
  <c r="G542" i="1"/>
  <c r="D542" i="1"/>
  <c r="C542" i="1"/>
  <c r="H541" i="1"/>
  <c r="G541" i="1"/>
  <c r="D541" i="1"/>
  <c r="C541" i="1"/>
  <c r="H540" i="1"/>
  <c r="G540" i="1"/>
  <c r="D540" i="1"/>
  <c r="C540" i="1"/>
  <c r="H539" i="1"/>
  <c r="G539" i="1"/>
  <c r="D539" i="1"/>
  <c r="C539" i="1"/>
  <c r="D538" i="1"/>
  <c r="H538" i="1" s="1"/>
  <c r="C538" i="1"/>
  <c r="H537" i="1"/>
  <c r="G537" i="1"/>
  <c r="D537" i="1"/>
  <c r="C537" i="1"/>
  <c r="D536" i="1"/>
  <c r="H536" i="1" s="1"/>
  <c r="C536" i="1"/>
  <c r="H535" i="1"/>
  <c r="D535" i="1"/>
  <c r="G535" i="1" s="1"/>
  <c r="C535" i="1"/>
  <c r="H534" i="1"/>
  <c r="D534" i="1"/>
  <c r="G534" i="1" s="1"/>
  <c r="C534" i="1"/>
  <c r="H533" i="1"/>
  <c r="D533" i="1"/>
  <c r="G533" i="1" s="1"/>
  <c r="C533" i="1"/>
  <c r="H532" i="1"/>
  <c r="D532" i="1"/>
  <c r="G532" i="1" s="1"/>
  <c r="C532" i="1"/>
  <c r="D531" i="1"/>
  <c r="G531" i="1" s="1"/>
  <c r="C531" i="1"/>
  <c r="D528" i="1"/>
  <c r="G528" i="1" s="1"/>
  <c r="C528" i="1"/>
  <c r="H527" i="1"/>
  <c r="G527" i="1"/>
  <c r="D527" i="1"/>
  <c r="C527" i="1"/>
  <c r="D526" i="1"/>
  <c r="G526" i="1" s="1"/>
  <c r="C526" i="1"/>
  <c r="H525" i="1"/>
  <c r="G525" i="1"/>
  <c r="D525" i="1"/>
  <c r="C525" i="1"/>
  <c r="D524" i="1"/>
  <c r="H524" i="1" s="1"/>
  <c r="C524" i="1"/>
  <c r="D523" i="1"/>
  <c r="H523" i="1" s="1"/>
  <c r="C523" i="1"/>
  <c r="H522" i="1"/>
  <c r="G522" i="1"/>
  <c r="D522" i="1"/>
  <c r="C522" i="1"/>
  <c r="D521" i="1"/>
  <c r="H521" i="1" s="1"/>
  <c r="C521" i="1"/>
  <c r="D520" i="1"/>
  <c r="H520" i="1" s="1"/>
  <c r="C520" i="1"/>
  <c r="D519" i="1"/>
  <c r="H519" i="1" s="1"/>
  <c r="C519" i="1"/>
  <c r="H518" i="1"/>
  <c r="D518" i="1"/>
  <c r="G518" i="1" s="1"/>
  <c r="C518" i="1"/>
  <c r="D517" i="1"/>
  <c r="G517" i="1" s="1"/>
  <c r="C517" i="1"/>
  <c r="C516" i="1"/>
  <c r="D515" i="1"/>
  <c r="H515" i="1" s="1"/>
  <c r="C515" i="1"/>
  <c r="H514" i="1"/>
  <c r="G514" i="1"/>
  <c r="D514" i="1"/>
  <c r="C514" i="1"/>
  <c r="H513" i="1"/>
  <c r="G513" i="1"/>
  <c r="D513" i="1"/>
  <c r="C513" i="1"/>
  <c r="H512" i="1"/>
  <c r="D512" i="1"/>
  <c r="G512" i="1" s="1"/>
  <c r="C512" i="1"/>
  <c r="H511" i="1"/>
  <c r="D511" i="1"/>
  <c r="G511" i="1" s="1"/>
  <c r="C511" i="1"/>
  <c r="H510" i="1"/>
  <c r="G510" i="1"/>
  <c r="D510" i="1"/>
  <c r="C510" i="1"/>
  <c r="H509" i="1"/>
  <c r="D509" i="1"/>
  <c r="G509" i="1" s="1"/>
  <c r="C509" i="1"/>
  <c r="D508" i="1"/>
  <c r="G508" i="1" s="1"/>
  <c r="C508" i="1"/>
  <c r="H507" i="1"/>
  <c r="D507" i="1"/>
  <c r="G507" i="1" s="1"/>
  <c r="C507" i="1"/>
  <c r="H506" i="1"/>
  <c r="D506" i="1"/>
  <c r="G506" i="1" s="1"/>
  <c r="C506" i="1"/>
  <c r="H505" i="1"/>
  <c r="G505" i="1"/>
  <c r="D505" i="1"/>
  <c r="C505" i="1"/>
  <c r="D504" i="1"/>
  <c r="G504" i="1" s="1"/>
  <c r="C504" i="1"/>
  <c r="D503" i="1"/>
  <c r="G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D494" i="1"/>
  <c r="G494" i="1" s="1"/>
  <c r="C494" i="1"/>
  <c r="D493" i="1"/>
  <c r="G493" i="1" s="1"/>
  <c r="C493" i="1"/>
  <c r="D492" i="1"/>
  <c r="H492" i="1" s="1"/>
  <c r="C492" i="1"/>
  <c r="D491" i="1"/>
  <c r="H491" i="1" s="1"/>
  <c r="C491" i="1"/>
  <c r="G490" i="1"/>
  <c r="D490" i="1"/>
  <c r="H490" i="1" s="1"/>
  <c r="C490" i="1"/>
  <c r="H489" i="1"/>
  <c r="D489" i="1"/>
  <c r="G489" i="1" s="1"/>
  <c r="C489" i="1"/>
  <c r="H488" i="1"/>
  <c r="D488" i="1"/>
  <c r="G488" i="1" s="1"/>
  <c r="C488" i="1"/>
  <c r="D487" i="1"/>
  <c r="H487" i="1" s="1"/>
  <c r="C487" i="1"/>
  <c r="C486" i="1"/>
  <c r="C485" i="1"/>
  <c r="D484" i="1"/>
  <c r="H484" i="1" s="1"/>
  <c r="C484" i="1"/>
  <c r="H483" i="1"/>
  <c r="G483" i="1"/>
  <c r="D483" i="1"/>
  <c r="C483" i="1"/>
  <c r="D482" i="1"/>
  <c r="H482" i="1" s="1"/>
  <c r="C482" i="1"/>
  <c r="H481" i="1"/>
  <c r="G481" i="1"/>
  <c r="D481" i="1"/>
  <c r="C481" i="1"/>
  <c r="H480" i="1"/>
  <c r="D480" i="1"/>
  <c r="G480" i="1" s="1"/>
  <c r="C480" i="1"/>
  <c r="D479" i="1"/>
  <c r="G479" i="1" s="1"/>
  <c r="C479" i="1"/>
  <c r="D478" i="1"/>
  <c r="H478" i="1" s="1"/>
  <c r="C478" i="1"/>
  <c r="H477" i="1"/>
  <c r="D477" i="1"/>
  <c r="G477" i="1" s="1"/>
  <c r="C477" i="1"/>
  <c r="H476" i="1"/>
  <c r="G476" i="1"/>
  <c r="D476" i="1"/>
  <c r="C476" i="1"/>
  <c r="H475" i="1"/>
  <c r="D475" i="1"/>
  <c r="G475" i="1" s="1"/>
  <c r="C475" i="1"/>
  <c r="D474" i="1"/>
  <c r="H474" i="1" s="1"/>
  <c r="C474" i="1"/>
  <c r="C473" i="1"/>
  <c r="D472" i="1"/>
  <c r="H472" i="1" s="1"/>
  <c r="C472" i="1"/>
  <c r="H471" i="1"/>
  <c r="G471" i="1"/>
  <c r="D471" i="1"/>
  <c r="C471" i="1"/>
  <c r="D470" i="1"/>
  <c r="H470" i="1" s="1"/>
  <c r="C470" i="1"/>
  <c r="H469" i="1"/>
  <c r="D469" i="1"/>
  <c r="G469" i="1" s="1"/>
  <c r="C469" i="1"/>
  <c r="H468" i="1"/>
  <c r="D468" i="1"/>
  <c r="G468" i="1" s="1"/>
  <c r="C468" i="1"/>
  <c r="G467" i="1"/>
  <c r="D467" i="1"/>
  <c r="H467" i="1" s="1"/>
  <c r="C467" i="1"/>
  <c r="H466" i="1"/>
  <c r="D466" i="1"/>
  <c r="G466" i="1" s="1"/>
  <c r="C466" i="1"/>
  <c r="D465" i="1"/>
  <c r="H465" i="1" s="1"/>
  <c r="C465" i="1"/>
  <c r="D464" i="1"/>
  <c r="H464" i="1" s="1"/>
  <c r="C464" i="1"/>
  <c r="D463" i="1"/>
  <c r="H463" i="1" s="1"/>
  <c r="C463" i="1"/>
  <c r="G462" i="1"/>
  <c r="D462" i="1"/>
  <c r="H462" i="1" s="1"/>
  <c r="C462" i="1"/>
  <c r="D461" i="1"/>
  <c r="H461" i="1" s="1"/>
  <c r="C461" i="1"/>
  <c r="D459" i="1"/>
  <c r="H459" i="1" s="1"/>
  <c r="C459" i="1"/>
  <c r="H458" i="1"/>
  <c r="G458" i="1"/>
  <c r="D458" i="1"/>
  <c r="C458" i="1"/>
  <c r="H457" i="1"/>
  <c r="G457" i="1"/>
  <c r="D457" i="1"/>
  <c r="C457" i="1"/>
  <c r="H456" i="1"/>
  <c r="G456" i="1"/>
  <c r="D456" i="1"/>
  <c r="C456" i="1"/>
  <c r="H455" i="1"/>
  <c r="G455" i="1"/>
  <c r="D455" i="1"/>
  <c r="C455" i="1"/>
  <c r="H454" i="1"/>
  <c r="D454" i="1"/>
  <c r="G454" i="1" s="1"/>
  <c r="C454" i="1"/>
  <c r="H453" i="1"/>
  <c r="D453" i="1"/>
  <c r="G453" i="1" s="1"/>
  <c r="C453" i="1"/>
  <c r="D452" i="1"/>
  <c r="G452" i="1" s="1"/>
  <c r="C452" i="1"/>
  <c r="D451" i="1"/>
  <c r="G451" i="1" s="1"/>
  <c r="C451" i="1"/>
  <c r="D450" i="1"/>
  <c r="G450" i="1" s="1"/>
  <c r="C450" i="1"/>
  <c r="D449" i="1"/>
  <c r="G449" i="1" s="1"/>
  <c r="C449" i="1"/>
  <c r="D448" i="1"/>
  <c r="G448" i="1" s="1"/>
  <c r="C448" i="1"/>
  <c r="G447" i="1"/>
  <c r="D447" i="1"/>
  <c r="H447" i="1" s="1"/>
  <c r="C447" i="1"/>
  <c r="G446" i="1"/>
  <c r="D446" i="1"/>
  <c r="H446" i="1" s="1"/>
  <c r="C446" i="1"/>
  <c r="H445" i="1"/>
  <c r="D445" i="1"/>
  <c r="G445" i="1" s="1"/>
  <c r="C445" i="1"/>
  <c r="D444" i="1"/>
  <c r="G444" i="1" s="1"/>
  <c r="C444" i="1"/>
  <c r="D443" i="1"/>
  <c r="G443" i="1" s="1"/>
  <c r="C443" i="1"/>
  <c r="H442" i="1"/>
  <c r="D442" i="1"/>
  <c r="G442" i="1" s="1"/>
  <c r="C442" i="1"/>
  <c r="D441" i="1"/>
  <c r="H441" i="1" s="1"/>
  <c r="C441" i="1"/>
  <c r="D440" i="1"/>
  <c r="H440" i="1" s="1"/>
  <c r="C440" i="1"/>
  <c r="D439" i="1"/>
  <c r="H439" i="1" s="1"/>
  <c r="C439" i="1"/>
  <c r="H438" i="1"/>
  <c r="G438" i="1"/>
  <c r="D438" i="1"/>
  <c r="C438" i="1"/>
  <c r="D437" i="1"/>
  <c r="H437" i="1" s="1"/>
  <c r="C437" i="1"/>
  <c r="H436" i="1"/>
  <c r="D436" i="1"/>
  <c r="G436" i="1" s="1"/>
  <c r="C436" i="1"/>
  <c r="H435" i="1"/>
  <c r="G435" i="1"/>
  <c r="D435" i="1"/>
  <c r="C435" i="1"/>
  <c r="D434" i="1"/>
  <c r="G434" i="1" s="1"/>
  <c r="C434" i="1"/>
  <c r="H433" i="1"/>
  <c r="D433" i="1"/>
  <c r="G433" i="1" s="1"/>
  <c r="C433" i="1"/>
  <c r="H432" i="1"/>
  <c r="D432" i="1"/>
  <c r="G432" i="1" s="1"/>
  <c r="C432" i="1"/>
  <c r="D431" i="1"/>
  <c r="G431" i="1" s="1"/>
  <c r="C431" i="1"/>
  <c r="H430" i="1"/>
  <c r="D430" i="1"/>
  <c r="G430" i="1" s="1"/>
  <c r="C430" i="1"/>
  <c r="H429" i="1"/>
  <c r="D429" i="1"/>
  <c r="G429" i="1" s="1"/>
  <c r="C429" i="1"/>
  <c r="H428" i="1"/>
  <c r="D428" i="1"/>
  <c r="G428" i="1" s="1"/>
  <c r="C428" i="1"/>
  <c r="H427" i="1"/>
  <c r="D427" i="1"/>
  <c r="G427" i="1" s="1"/>
  <c r="C427" i="1"/>
  <c r="D426" i="1"/>
  <c r="H426" i="1" s="1"/>
  <c r="C426" i="1"/>
  <c r="C425" i="1"/>
  <c r="H423" i="1"/>
  <c r="D423" i="1"/>
  <c r="G423" i="1" s="1"/>
  <c r="C423" i="1"/>
  <c r="D422" i="1"/>
  <c r="H422" i="1" s="1"/>
  <c r="C422" i="1"/>
  <c r="D421" i="1"/>
  <c r="H421" i="1" s="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D406" i="1"/>
  <c r="G406" i="1" s="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D397" i="1"/>
  <c r="G397" i="1" s="1"/>
  <c r="C397" i="1"/>
  <c r="D396" i="1"/>
  <c r="H396" i="1" s="1"/>
  <c r="C396" i="1"/>
  <c r="H395" i="1"/>
  <c r="D395" i="1"/>
  <c r="G395" i="1" s="1"/>
  <c r="C395" i="1"/>
  <c r="H394" i="1"/>
  <c r="D394" i="1"/>
  <c r="G394" i="1" s="1"/>
  <c r="C394" i="1"/>
  <c r="H393" i="1"/>
  <c r="G393" i="1"/>
  <c r="D393" i="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C383" i="1"/>
  <c r="D382" i="1"/>
  <c r="G382" i="1" s="1"/>
  <c r="C382" i="1"/>
  <c r="D381" i="1"/>
  <c r="G381" i="1" s="1"/>
  <c r="C381" i="1"/>
  <c r="D380" i="1"/>
  <c r="G380" i="1" s="1"/>
  <c r="C380" i="1"/>
  <c r="D379" i="1"/>
  <c r="G379" i="1" s="1"/>
  <c r="C379" i="1"/>
  <c r="D378" i="1"/>
  <c r="G378" i="1" s="1"/>
  <c r="C378" i="1"/>
  <c r="D377" i="1"/>
  <c r="G377" i="1" s="1"/>
  <c r="C377" i="1"/>
  <c r="H376" i="1"/>
  <c r="G376" i="1"/>
  <c r="D376" i="1"/>
  <c r="C376" i="1"/>
  <c r="H375" i="1"/>
  <c r="D375" i="1"/>
  <c r="G375" i="1" s="1"/>
  <c r="C375" i="1"/>
  <c r="D374" i="1"/>
  <c r="G374" i="1" s="1"/>
  <c r="C374" i="1"/>
  <c r="D373" i="1"/>
  <c r="G373" i="1" s="1"/>
  <c r="C373" i="1"/>
  <c r="D372" i="1"/>
  <c r="G372" i="1" s="1"/>
  <c r="C372" i="1"/>
  <c r="D371" i="1"/>
  <c r="G371" i="1" s="1"/>
  <c r="C371" i="1"/>
  <c r="D370" i="1"/>
  <c r="G370" i="1" s="1"/>
  <c r="C370" i="1"/>
  <c r="D369" i="1"/>
  <c r="H369" i="1" s="1"/>
  <c r="C369" i="1"/>
  <c r="H367" i="1"/>
  <c r="D367" i="1"/>
  <c r="G367" i="1" s="1"/>
  <c r="C367" i="1"/>
  <c r="D366" i="1"/>
  <c r="H366" i="1" s="1"/>
  <c r="C366" i="1"/>
  <c r="H365" i="1"/>
  <c r="D365" i="1"/>
  <c r="G365" i="1" s="1"/>
  <c r="C365" i="1"/>
  <c r="D364" i="1"/>
  <c r="H364" i="1" s="1"/>
  <c r="C364" i="1"/>
  <c r="H363" i="1"/>
  <c r="D363" i="1"/>
  <c r="G363" i="1" s="1"/>
  <c r="C363" i="1"/>
  <c r="D362" i="1"/>
  <c r="H362" i="1" s="1"/>
  <c r="C362" i="1"/>
  <c r="C361" i="1"/>
  <c r="G360" i="1"/>
  <c r="D360" i="1"/>
  <c r="H360" i="1" s="1"/>
  <c r="C360" i="1"/>
  <c r="H359" i="1"/>
  <c r="D359" i="1"/>
  <c r="G359" i="1" s="1"/>
  <c r="C359" i="1"/>
  <c r="H358" i="1"/>
  <c r="D358" i="1"/>
  <c r="G358" i="1" s="1"/>
  <c r="C358" i="1"/>
  <c r="D357" i="1"/>
  <c r="G357" i="1" s="1"/>
  <c r="C357" i="1"/>
  <c r="H354" i="1"/>
  <c r="D354" i="1"/>
  <c r="G354" i="1" s="1"/>
  <c r="C354" i="1"/>
  <c r="H353" i="1"/>
  <c r="G353" i="1"/>
  <c r="D353" i="1"/>
  <c r="C353" i="1"/>
  <c r="D352" i="1"/>
  <c r="G352" i="1" s="1"/>
  <c r="C352" i="1"/>
  <c r="D351" i="1"/>
  <c r="G351" i="1" s="1"/>
  <c r="C351" i="1"/>
  <c r="D350" i="1"/>
  <c r="H350" i="1" s="1"/>
  <c r="C350" i="1"/>
  <c r="D349" i="1"/>
  <c r="H349" i="1" s="1"/>
  <c r="C349" i="1"/>
  <c r="D348" i="1"/>
  <c r="G348" i="1" s="1"/>
  <c r="C348" i="1"/>
  <c r="D347" i="1"/>
  <c r="G347" i="1" s="1"/>
  <c r="C347" i="1"/>
  <c r="H346" i="1"/>
  <c r="D346" i="1"/>
  <c r="G346" i="1" s="1"/>
  <c r="C346" i="1"/>
  <c r="H345" i="1"/>
  <c r="G345" i="1"/>
  <c r="D345" i="1"/>
  <c r="C345" i="1"/>
  <c r="D344" i="1"/>
  <c r="H344" i="1" s="1"/>
  <c r="C344" i="1"/>
  <c r="H343" i="1"/>
  <c r="D343" i="1"/>
  <c r="G343" i="1" s="1"/>
  <c r="C343" i="1"/>
  <c r="D342" i="1"/>
  <c r="G342" i="1" s="1"/>
  <c r="C342" i="1"/>
  <c r="D341" i="1"/>
  <c r="H341" i="1" s="1"/>
  <c r="C341" i="1"/>
  <c r="H340" i="1"/>
  <c r="D340" i="1"/>
  <c r="G340" i="1" s="1"/>
  <c r="C340" i="1"/>
  <c r="D339" i="1"/>
  <c r="G339" i="1" s="1"/>
  <c r="C339" i="1"/>
  <c r="H338" i="1"/>
  <c r="D338" i="1"/>
  <c r="G338" i="1" s="1"/>
  <c r="C338" i="1"/>
  <c r="H337" i="1"/>
  <c r="D337" i="1"/>
  <c r="G337" i="1" s="1"/>
  <c r="C337" i="1"/>
  <c r="H336" i="1"/>
  <c r="D336" i="1"/>
  <c r="G336" i="1" s="1"/>
  <c r="C336" i="1"/>
  <c r="D335" i="1"/>
  <c r="G335" i="1" s="1"/>
  <c r="C335" i="1"/>
  <c r="H334" i="1"/>
  <c r="D334" i="1"/>
  <c r="G334" i="1" s="1"/>
  <c r="C334" i="1"/>
  <c r="D333" i="1"/>
  <c r="G333" i="1" s="1"/>
  <c r="C333" i="1"/>
  <c r="D332" i="1"/>
  <c r="G332" i="1" s="1"/>
  <c r="C332" i="1"/>
  <c r="G331" i="1"/>
  <c r="D331" i="1"/>
  <c r="H331" i="1" s="1"/>
  <c r="C331" i="1"/>
  <c r="H330" i="1"/>
  <c r="D330" i="1"/>
  <c r="G330" i="1" s="1"/>
  <c r="C330" i="1"/>
  <c r="H329" i="1"/>
  <c r="G329" i="1"/>
  <c r="D329" i="1"/>
  <c r="C329" i="1"/>
  <c r="D328" i="1"/>
  <c r="G328" i="1" s="1"/>
  <c r="C328" i="1"/>
  <c r="D327" i="1"/>
  <c r="G327" i="1" s="1"/>
  <c r="C327" i="1"/>
  <c r="H326" i="1"/>
  <c r="G326" i="1"/>
  <c r="D326" i="1"/>
  <c r="C326" i="1"/>
  <c r="H325" i="1"/>
  <c r="D325" i="1"/>
  <c r="G325" i="1" s="1"/>
  <c r="C325" i="1"/>
  <c r="D324" i="1"/>
  <c r="G324" i="1" s="1"/>
  <c r="C324" i="1"/>
  <c r="D323" i="1"/>
  <c r="G323" i="1" s="1"/>
  <c r="C323" i="1"/>
  <c r="D322" i="1"/>
  <c r="H322" i="1" s="1"/>
  <c r="C322" i="1"/>
  <c r="D321" i="1"/>
  <c r="G321" i="1" s="1"/>
  <c r="C321" i="1"/>
  <c r="D320" i="1"/>
  <c r="G320" i="1" s="1"/>
  <c r="C320" i="1"/>
  <c r="H319" i="1"/>
  <c r="G319" i="1"/>
  <c r="D319" i="1"/>
  <c r="C319" i="1"/>
  <c r="H318" i="1"/>
  <c r="D318" i="1"/>
  <c r="G318" i="1" s="1"/>
  <c r="C318" i="1"/>
  <c r="C317" i="1"/>
  <c r="D315" i="1"/>
  <c r="G315" i="1" s="1"/>
  <c r="C315" i="1"/>
  <c r="D314" i="1"/>
  <c r="G314" i="1" s="1"/>
  <c r="C314" i="1"/>
  <c r="H313" i="1"/>
  <c r="D313" i="1"/>
  <c r="G313" i="1" s="1"/>
  <c r="C313" i="1"/>
  <c r="H312" i="1"/>
  <c r="D312" i="1"/>
  <c r="G312" i="1" s="1"/>
  <c r="C312" i="1"/>
  <c r="H311" i="1"/>
  <c r="D311" i="1"/>
  <c r="G311" i="1" s="1"/>
  <c r="C311" i="1"/>
  <c r="D310" i="1"/>
  <c r="G310" i="1" s="1"/>
  <c r="C310" i="1"/>
  <c r="D309" i="1"/>
  <c r="H309" i="1" s="1"/>
  <c r="C309" i="1"/>
  <c r="D308" i="1"/>
  <c r="G308" i="1" s="1"/>
  <c r="C308" i="1"/>
  <c r="H307" i="1"/>
  <c r="D307" i="1"/>
  <c r="G307" i="1" s="1"/>
  <c r="C307" i="1"/>
  <c r="H306" i="1"/>
  <c r="G306" i="1"/>
  <c r="D306" i="1"/>
  <c r="C306" i="1"/>
  <c r="D305" i="1"/>
  <c r="G305" i="1" s="1"/>
  <c r="C305" i="1"/>
  <c r="D304" i="1"/>
  <c r="G304" i="1" s="1"/>
  <c r="C304" i="1"/>
  <c r="H302" i="1"/>
  <c r="D302" i="1"/>
  <c r="G302" i="1" s="1"/>
  <c r="C302" i="1"/>
  <c r="D301" i="1"/>
  <c r="H301" i="1" s="1"/>
  <c r="C301" i="1"/>
  <c r="H300" i="1"/>
  <c r="G300" i="1"/>
  <c r="D300" i="1"/>
  <c r="C300" i="1"/>
  <c r="H299" i="1"/>
  <c r="G299" i="1"/>
  <c r="D299" i="1"/>
  <c r="C299" i="1"/>
  <c r="H298" i="1"/>
  <c r="D298" i="1"/>
  <c r="G298" i="1" s="1"/>
  <c r="C298" i="1"/>
  <c r="D294" i="1"/>
  <c r="H294" i="1" s="1"/>
  <c r="C294" i="1"/>
  <c r="H293" i="1"/>
  <c r="D293" i="1"/>
  <c r="G293" i="1" s="1"/>
  <c r="C293" i="1"/>
  <c r="H292" i="1"/>
  <c r="G292" i="1"/>
  <c r="D292" i="1"/>
  <c r="C292" i="1"/>
  <c r="D291" i="1"/>
  <c r="H291" i="1" s="1"/>
  <c r="C291" i="1"/>
  <c r="H290" i="1"/>
  <c r="D290" i="1"/>
  <c r="G290" i="1" s="1"/>
  <c r="C290" i="1"/>
  <c r="H289" i="1"/>
  <c r="G289" i="1"/>
  <c r="D289" i="1"/>
  <c r="C289" i="1"/>
  <c r="H288" i="1"/>
  <c r="D288" i="1"/>
  <c r="G288" i="1" s="1"/>
  <c r="C288" i="1"/>
  <c r="D287" i="1"/>
  <c r="G287" i="1" s="1"/>
  <c r="C287" i="1"/>
  <c r="H286" i="1"/>
  <c r="G286" i="1"/>
  <c r="D286" i="1"/>
  <c r="C286" i="1"/>
  <c r="G285" i="1"/>
  <c r="D285" i="1"/>
  <c r="H285" i="1" s="1"/>
  <c r="C285" i="1"/>
  <c r="H284" i="1"/>
  <c r="D284" i="1"/>
  <c r="G284" i="1" s="1"/>
  <c r="C284" i="1"/>
  <c r="H283" i="1"/>
  <c r="D283" i="1"/>
  <c r="G283" i="1" s="1"/>
  <c r="C283" i="1"/>
  <c r="H282" i="1"/>
  <c r="G282" i="1"/>
  <c r="D282" i="1"/>
  <c r="C282" i="1"/>
  <c r="H281" i="1"/>
  <c r="D281" i="1"/>
  <c r="G281" i="1" s="1"/>
  <c r="C281" i="1"/>
  <c r="H280" i="1"/>
  <c r="D280" i="1"/>
  <c r="G280" i="1" s="1"/>
  <c r="C280" i="1"/>
  <c r="D279" i="1"/>
  <c r="G279" i="1" s="1"/>
  <c r="C279" i="1"/>
  <c r="H278" i="1"/>
  <c r="D278" i="1"/>
  <c r="G278" i="1" s="1"/>
  <c r="C278" i="1"/>
  <c r="H277" i="1"/>
  <c r="D277" i="1"/>
  <c r="G277" i="1" s="1"/>
  <c r="C277" i="1"/>
  <c r="H276" i="1"/>
  <c r="G276" i="1"/>
  <c r="D276" i="1"/>
  <c r="C276" i="1"/>
  <c r="G275" i="1"/>
  <c r="D275" i="1"/>
  <c r="H275" i="1" s="1"/>
  <c r="C275" i="1"/>
  <c r="D274" i="1"/>
  <c r="H274" i="1" s="1"/>
  <c r="C274" i="1"/>
  <c r="H273" i="1"/>
  <c r="D273" i="1"/>
  <c r="G273" i="1" s="1"/>
  <c r="C273" i="1"/>
  <c r="H272" i="1"/>
  <c r="D272" i="1"/>
  <c r="G272" i="1" s="1"/>
  <c r="C272" i="1"/>
  <c r="H271" i="1"/>
  <c r="D271" i="1"/>
  <c r="G271" i="1" s="1"/>
  <c r="C271"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D260" i="1"/>
  <c r="G260" i="1" s="1"/>
  <c r="C260" i="1"/>
  <c r="D259" i="1"/>
  <c r="G259" i="1" s="1"/>
  <c r="C259" i="1"/>
  <c r="D257" i="1"/>
  <c r="G257" i="1" s="1"/>
  <c r="C257" i="1"/>
  <c r="H256" i="1"/>
  <c r="D256" i="1"/>
  <c r="G256" i="1" s="1"/>
  <c r="C256" i="1"/>
  <c r="D255" i="1"/>
  <c r="G255" i="1" s="1"/>
  <c r="C255" i="1"/>
  <c r="H254" i="1"/>
  <c r="D254" i="1"/>
  <c r="G254" i="1" s="1"/>
  <c r="C254" i="1"/>
  <c r="C253" i="1"/>
  <c r="H252" i="1"/>
  <c r="G252" i="1"/>
  <c r="D252" i="1"/>
  <c r="C252" i="1"/>
  <c r="D251" i="1"/>
  <c r="H251" i="1" s="1"/>
  <c r="C251" i="1"/>
  <c r="D250" i="1"/>
  <c r="G250" i="1" s="1"/>
  <c r="C250" i="1"/>
  <c r="H249" i="1"/>
  <c r="D249" i="1"/>
  <c r="G249" i="1" s="1"/>
  <c r="C249" i="1"/>
  <c r="H248" i="1"/>
  <c r="G248" i="1"/>
  <c r="D248" i="1"/>
  <c r="C248" i="1"/>
  <c r="H247" i="1"/>
  <c r="D247" i="1"/>
  <c r="G247" i="1" s="1"/>
  <c r="C247" i="1"/>
  <c r="D246" i="1"/>
  <c r="G246" i="1" s="1"/>
  <c r="C246" i="1"/>
  <c r="H245" i="1"/>
  <c r="G245" i="1"/>
  <c r="D245" i="1"/>
  <c r="C245" i="1"/>
  <c r="H244" i="1"/>
  <c r="G244" i="1"/>
  <c r="D244" i="1"/>
  <c r="C244" i="1"/>
  <c r="H243" i="1"/>
  <c r="D243" i="1"/>
  <c r="G243" i="1" s="1"/>
  <c r="C243" i="1"/>
  <c r="D242" i="1"/>
  <c r="G242" i="1" s="1"/>
  <c r="C242" i="1"/>
  <c r="H241" i="1"/>
  <c r="D241" i="1"/>
  <c r="G241" i="1" s="1"/>
  <c r="C241" i="1"/>
  <c r="H240" i="1"/>
  <c r="D240" i="1"/>
  <c r="G240" i="1" s="1"/>
  <c r="C240" i="1"/>
  <c r="H239" i="1"/>
  <c r="D239" i="1"/>
  <c r="G239" i="1" s="1"/>
  <c r="C239" i="1"/>
  <c r="D238" i="1"/>
  <c r="G238" i="1" s="1"/>
  <c r="C238" i="1"/>
  <c r="D237" i="1"/>
  <c r="G237" i="1" s="1"/>
  <c r="C237" i="1"/>
  <c r="D236" i="1"/>
  <c r="G236" i="1" s="1"/>
  <c r="C236" i="1"/>
  <c r="D235" i="1"/>
  <c r="G235" i="1" s="1"/>
  <c r="C235" i="1"/>
  <c r="H234" i="1"/>
  <c r="D234" i="1"/>
  <c r="G234" i="1" s="1"/>
  <c r="C234" i="1"/>
  <c r="D233" i="1"/>
  <c r="G233" i="1" s="1"/>
  <c r="C233" i="1"/>
  <c r="D232" i="1"/>
  <c r="G232" i="1" s="1"/>
  <c r="C232" i="1"/>
  <c r="D231" i="1"/>
  <c r="G231" i="1" s="1"/>
  <c r="C231" i="1"/>
  <c r="G230" i="1"/>
  <c r="D230" i="1"/>
  <c r="H230" i="1" s="1"/>
  <c r="C230" i="1"/>
  <c r="D229" i="1"/>
  <c r="G229" i="1" s="1"/>
  <c r="C229" i="1"/>
  <c r="H228" i="1"/>
  <c r="D228" i="1"/>
  <c r="G228" i="1" s="1"/>
  <c r="C228" i="1"/>
  <c r="D227" i="1"/>
  <c r="H227" i="1" s="1"/>
  <c r="C227" i="1"/>
  <c r="H225" i="1"/>
  <c r="D225" i="1"/>
  <c r="G225" i="1" s="1"/>
  <c r="C225" i="1"/>
  <c r="H224" i="1"/>
  <c r="G224" i="1"/>
  <c r="D224" i="1"/>
  <c r="C224" i="1"/>
  <c r="H223" i="1"/>
  <c r="G223" i="1"/>
  <c r="D223" i="1"/>
  <c r="C223" i="1"/>
  <c r="H222" i="1"/>
  <c r="D222" i="1"/>
  <c r="G222" i="1" s="1"/>
  <c r="C222" i="1"/>
  <c r="D221" i="1"/>
  <c r="H221" i="1" s="1"/>
  <c r="C221" i="1"/>
  <c r="H220" i="1"/>
  <c r="G220" i="1"/>
  <c r="D220" i="1"/>
  <c r="C220" i="1"/>
  <c r="H219" i="1"/>
  <c r="G219" i="1"/>
  <c r="D219" i="1"/>
  <c r="C219" i="1"/>
  <c r="H218" i="1"/>
  <c r="G218" i="1"/>
  <c r="D218" i="1"/>
  <c r="C218" i="1"/>
  <c r="D217" i="1"/>
  <c r="H217" i="1" s="1"/>
  <c r="C217" i="1"/>
  <c r="H216" i="1"/>
  <c r="G216" i="1"/>
  <c r="D216" i="1"/>
  <c r="C216" i="1"/>
  <c r="H215" i="1"/>
  <c r="D215" i="1"/>
  <c r="G215" i="1" s="1"/>
  <c r="C215" i="1"/>
  <c r="H214" i="1"/>
  <c r="D214" i="1"/>
  <c r="G214" i="1" s="1"/>
  <c r="C214" i="1"/>
  <c r="H213" i="1"/>
  <c r="D213" i="1"/>
  <c r="G213" i="1" s="1"/>
  <c r="C213" i="1"/>
  <c r="D212" i="1"/>
  <c r="G212" i="1" s="1"/>
  <c r="C212" i="1"/>
  <c r="D211" i="1"/>
  <c r="G211" i="1" s="1"/>
  <c r="C211" i="1"/>
  <c r="H210" i="1"/>
  <c r="G210" i="1"/>
  <c r="D210" i="1"/>
  <c r="C210" i="1"/>
  <c r="D209" i="1"/>
  <c r="G209" i="1" s="1"/>
  <c r="C209" i="1"/>
  <c r="D208" i="1"/>
  <c r="G208" i="1" s="1"/>
  <c r="C208" i="1"/>
  <c r="D207" i="1"/>
  <c r="H207" i="1" s="1"/>
  <c r="C207" i="1"/>
  <c r="H206" i="1"/>
  <c r="D206" i="1"/>
  <c r="G206" i="1" s="1"/>
  <c r="C206" i="1"/>
  <c r="H205" i="1"/>
  <c r="G205" i="1"/>
  <c r="D205" i="1"/>
  <c r="C205" i="1"/>
  <c r="D204" i="1"/>
  <c r="G204" i="1" s="1"/>
  <c r="C204" i="1"/>
  <c r="G203" i="1"/>
  <c r="D203" i="1"/>
  <c r="H203" i="1" s="1"/>
  <c r="C203" i="1"/>
  <c r="D202" i="1"/>
  <c r="H202" i="1" s="1"/>
  <c r="C202" i="1"/>
  <c r="H201" i="1"/>
  <c r="G201" i="1"/>
  <c r="D201" i="1"/>
  <c r="C201" i="1"/>
  <c r="H200" i="1"/>
  <c r="G200" i="1"/>
  <c r="D200" i="1"/>
  <c r="C200" i="1"/>
  <c r="D199" i="1"/>
  <c r="H199" i="1" s="1"/>
  <c r="C199" i="1"/>
  <c r="H197" i="1"/>
  <c r="D197" i="1"/>
  <c r="G197" i="1" s="1"/>
  <c r="C197" i="1"/>
  <c r="H196" i="1"/>
  <c r="D196" i="1"/>
  <c r="G196" i="1" s="1"/>
  <c r="C196" i="1"/>
  <c r="H195" i="1"/>
  <c r="D195" i="1"/>
  <c r="G195" i="1" s="1"/>
  <c r="C195" i="1"/>
  <c r="H194" i="1"/>
  <c r="G194" i="1"/>
  <c r="D194" i="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D186" i="1"/>
  <c r="H186" i="1" s="1"/>
  <c r="C186" i="1"/>
  <c r="D185" i="1"/>
  <c r="H185" i="1" s="1"/>
  <c r="C185" i="1"/>
  <c r="H184" i="1"/>
  <c r="D184" i="1"/>
  <c r="G184" i="1" s="1"/>
  <c r="C184" i="1"/>
  <c r="H183" i="1"/>
  <c r="G183" i="1"/>
  <c r="D183" i="1"/>
  <c r="C183" i="1"/>
  <c r="H182"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C174" i="1"/>
  <c r="D173" i="1"/>
  <c r="G173" i="1" s="1"/>
  <c r="C173" i="1"/>
  <c r="D172" i="1"/>
  <c r="G172" i="1" s="1"/>
  <c r="C172" i="1"/>
  <c r="H171" i="1"/>
  <c r="D171" i="1"/>
  <c r="G171" i="1" s="1"/>
  <c r="C171" i="1"/>
  <c r="D170" i="1"/>
  <c r="H170" i="1" s="1"/>
  <c r="C170" i="1"/>
  <c r="D169" i="1"/>
  <c r="G169" i="1" s="1"/>
  <c r="C169" i="1"/>
  <c r="H168" i="1"/>
  <c r="G168" i="1"/>
  <c r="D168" i="1"/>
  <c r="C168" i="1"/>
  <c r="D167" i="1"/>
  <c r="H167" i="1" s="1"/>
  <c r="C167" i="1"/>
  <c r="C166" i="1"/>
  <c r="H165" i="1"/>
  <c r="G165" i="1"/>
  <c r="D165" i="1"/>
  <c r="C165" i="1"/>
  <c r="H164" i="1"/>
  <c r="G164" i="1"/>
  <c r="D164" i="1"/>
  <c r="C164" i="1"/>
  <c r="H163" i="1"/>
  <c r="G163" i="1"/>
  <c r="D163" i="1"/>
  <c r="C163" i="1"/>
  <c r="D162" i="1"/>
  <c r="H162" i="1" s="1"/>
  <c r="C162" i="1"/>
  <c r="D161" i="1"/>
  <c r="H161" i="1" s="1"/>
  <c r="C161" i="1"/>
  <c r="H159" i="1"/>
  <c r="D159" i="1"/>
  <c r="G159" i="1" s="1"/>
  <c r="C159" i="1"/>
  <c r="H158" i="1"/>
  <c r="D158" i="1"/>
  <c r="G158" i="1" s="1"/>
  <c r="C158" i="1"/>
  <c r="D157" i="1"/>
  <c r="H157" i="1" s="1"/>
  <c r="C157" i="1"/>
  <c r="H156" i="1"/>
  <c r="D156" i="1"/>
  <c r="G156" i="1" s="1"/>
  <c r="C156" i="1"/>
  <c r="H155" i="1"/>
  <c r="G155" i="1"/>
  <c r="D155" i="1"/>
  <c r="C155" i="1"/>
  <c r="H154" i="1"/>
  <c r="D154" i="1"/>
  <c r="G154" i="1" s="1"/>
  <c r="C154" i="1"/>
  <c r="H153" i="1"/>
  <c r="D153" i="1"/>
  <c r="G153" i="1" s="1"/>
  <c r="C153" i="1"/>
  <c r="H152" i="1"/>
  <c r="D152" i="1"/>
  <c r="G152" i="1" s="1"/>
  <c r="C152" i="1"/>
  <c r="H151" i="1"/>
  <c r="D151" i="1"/>
  <c r="G151" i="1" s="1"/>
  <c r="C151" i="1"/>
  <c r="H150" i="1"/>
  <c r="D150" i="1"/>
  <c r="G150" i="1" s="1"/>
  <c r="C150" i="1"/>
  <c r="C149" i="1"/>
  <c r="H147" i="1"/>
  <c r="G147" i="1"/>
  <c r="D147" i="1"/>
  <c r="C147" i="1"/>
  <c r="H146" i="1"/>
  <c r="G146" i="1"/>
  <c r="D146" i="1"/>
  <c r="C146" i="1"/>
  <c r="H145" i="1"/>
  <c r="G145" i="1"/>
  <c r="D145" i="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5" i="1"/>
  <c r="D135" i="1"/>
  <c r="G135" i="1" s="1"/>
  <c r="C135" i="1"/>
  <c r="H134" i="1"/>
  <c r="D134" i="1"/>
  <c r="G134" i="1" s="1"/>
  <c r="C134" i="1"/>
  <c r="H133" i="1"/>
  <c r="D133" i="1"/>
  <c r="G133" i="1" s="1"/>
  <c r="C133" i="1"/>
  <c r="H132" i="1"/>
  <c r="D132" i="1"/>
  <c r="G132" i="1" s="1"/>
  <c r="C132" i="1"/>
  <c r="D131" i="1"/>
  <c r="G131" i="1" s="1"/>
  <c r="C131" i="1"/>
  <c r="C130" i="1"/>
  <c r="D129" i="1"/>
  <c r="H129" i="1" s="1"/>
  <c r="C129" i="1"/>
  <c r="D128" i="1"/>
  <c r="G128" i="1" s="1"/>
  <c r="C128" i="1"/>
  <c r="H127" i="1"/>
  <c r="D127" i="1"/>
  <c r="G127" i="1" s="1"/>
  <c r="C127" i="1"/>
  <c r="H126" i="1"/>
  <c r="D126" i="1"/>
  <c r="G126" i="1" s="1"/>
  <c r="C126" i="1"/>
  <c r="G125" i="1"/>
  <c r="D125" i="1"/>
  <c r="H125" i="1" s="1"/>
  <c r="C125" i="1"/>
  <c r="H124" i="1"/>
  <c r="G124" i="1"/>
  <c r="D124" i="1"/>
  <c r="C124" i="1"/>
  <c r="H123" i="1"/>
  <c r="G123" i="1"/>
  <c r="D123" i="1"/>
  <c r="C123" i="1"/>
  <c r="C122" i="1"/>
  <c r="C121" i="1"/>
  <c r="H120" i="1"/>
  <c r="D120" i="1"/>
  <c r="G120" i="1" s="1"/>
  <c r="C120" i="1"/>
  <c r="H119" i="1"/>
  <c r="G119" i="1"/>
  <c r="D119" i="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D106" i="1"/>
  <c r="G106" i="1" s="1"/>
  <c r="C106" i="1"/>
  <c r="D105" i="1"/>
  <c r="G105" i="1" s="1"/>
  <c r="C105" i="1"/>
  <c r="H104" i="1"/>
  <c r="D104" i="1"/>
  <c r="G104" i="1" s="1"/>
  <c r="C104" i="1"/>
  <c r="D103" i="1"/>
  <c r="G103" i="1" s="1"/>
  <c r="C103" i="1"/>
  <c r="H101" i="1"/>
  <c r="G101" i="1"/>
  <c r="D101" i="1"/>
  <c r="C101" i="1"/>
  <c r="H100" i="1"/>
  <c r="D100" i="1"/>
  <c r="G100" i="1" s="1"/>
  <c r="C100" i="1"/>
  <c r="H99" i="1"/>
  <c r="G99" i="1"/>
  <c r="D99" i="1"/>
  <c r="C99" i="1"/>
  <c r="H98" i="1"/>
  <c r="G98" i="1"/>
  <c r="D98" i="1"/>
  <c r="C98" i="1"/>
  <c r="H97" i="1"/>
  <c r="G97" i="1"/>
  <c r="D97" i="1"/>
  <c r="C97" i="1"/>
  <c r="H96" i="1"/>
  <c r="G96" i="1"/>
  <c r="D96" i="1"/>
  <c r="C96" i="1"/>
  <c r="H95" i="1"/>
  <c r="G95" i="1"/>
  <c r="D95" i="1"/>
  <c r="C95" i="1"/>
  <c r="D94" i="1"/>
  <c r="H94" i="1" s="1"/>
  <c r="C94" i="1"/>
  <c r="H93" i="1"/>
  <c r="G93" i="1"/>
  <c r="D93" i="1"/>
  <c r="C93" i="1"/>
  <c r="H92" i="1"/>
  <c r="G92" i="1"/>
  <c r="D92" i="1"/>
  <c r="C92" i="1"/>
  <c r="H91" i="1"/>
  <c r="D91" i="1"/>
  <c r="G91" i="1" s="1"/>
  <c r="C91" i="1"/>
  <c r="H90" i="1"/>
  <c r="G90" i="1"/>
  <c r="D90" i="1"/>
  <c r="C90" i="1"/>
  <c r="D89" i="1"/>
  <c r="H89" i="1" s="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D80" i="1"/>
  <c r="G80" i="1" s="1"/>
  <c r="C80" i="1"/>
  <c r="D79" i="1"/>
  <c r="G79" i="1" s="1"/>
  <c r="C79" i="1"/>
  <c r="D77" i="1"/>
  <c r="G77" i="1" s="1"/>
  <c r="C77" i="1"/>
  <c r="H76" i="1"/>
  <c r="D76" i="1"/>
  <c r="G76" i="1" s="1"/>
  <c r="C76" i="1"/>
  <c r="D75" i="1"/>
  <c r="H75" i="1" s="1"/>
  <c r="C75" i="1"/>
  <c r="H74" i="1"/>
  <c r="D74" i="1"/>
  <c r="G74" i="1" s="1"/>
  <c r="C74" i="1"/>
  <c r="D73" i="1"/>
  <c r="H73" i="1" s="1"/>
  <c r="C73" i="1"/>
  <c r="H72" i="1"/>
  <c r="D72" i="1"/>
  <c r="G72" i="1" s="1"/>
  <c r="C72" i="1"/>
  <c r="H71" i="1"/>
  <c r="G71" i="1"/>
  <c r="D71" i="1"/>
  <c r="C71" i="1"/>
  <c r="H70" i="1"/>
  <c r="G70" i="1"/>
  <c r="D70" i="1"/>
  <c r="C70" i="1"/>
  <c r="D69" i="1"/>
  <c r="H69" i="1" s="1"/>
  <c r="C69" i="1"/>
  <c r="H68" i="1"/>
  <c r="G68" i="1"/>
  <c r="D68" i="1"/>
  <c r="C68" i="1"/>
  <c r="D67" i="1"/>
  <c r="H67" i="1" s="1"/>
  <c r="C67" i="1"/>
  <c r="H66" i="1"/>
  <c r="G66" i="1"/>
  <c r="D66" i="1"/>
  <c r="C66" i="1"/>
  <c r="D65" i="1"/>
  <c r="G65" i="1" s="1"/>
  <c r="C65" i="1"/>
  <c r="D64" i="1"/>
  <c r="H64" i="1" s="1"/>
  <c r="C64" i="1"/>
  <c r="H63" i="1"/>
  <c r="G63" i="1"/>
  <c r="D63" i="1"/>
  <c r="C63" i="1"/>
  <c r="H62" i="1"/>
  <c r="G62" i="1"/>
  <c r="D62" i="1"/>
  <c r="C62" i="1"/>
  <c r="D61" i="1"/>
  <c r="G61" i="1" s="1"/>
  <c r="C61" i="1"/>
  <c r="D60" i="1"/>
  <c r="H60" i="1" s="1"/>
  <c r="C60" i="1"/>
  <c r="H59" i="1"/>
  <c r="G59" i="1"/>
  <c r="D59" i="1"/>
  <c r="C59" i="1"/>
  <c r="H58" i="1"/>
  <c r="G58" i="1"/>
  <c r="D58" i="1"/>
  <c r="C58" i="1"/>
  <c r="H57" i="1"/>
  <c r="G57" i="1"/>
  <c r="D57" i="1"/>
  <c r="C57" i="1"/>
  <c r="D56" i="1"/>
  <c r="G56" i="1" s="1"/>
  <c r="C56" i="1"/>
  <c r="H55" i="1"/>
  <c r="G55" i="1"/>
  <c r="D55" i="1"/>
  <c r="C55" i="1"/>
  <c r="D54" i="1"/>
  <c r="H54" i="1" s="1"/>
  <c r="C54" i="1"/>
  <c r="H53" i="1"/>
  <c r="D53" i="1"/>
  <c r="G53" i="1" s="1"/>
  <c r="C53" i="1"/>
  <c r="D52" i="1"/>
  <c r="G52" i="1" s="1"/>
  <c r="C52" i="1"/>
  <c r="D51" i="1"/>
  <c r="H51" i="1" s="1"/>
  <c r="C51" i="1"/>
  <c r="H50" i="1"/>
  <c r="D50" i="1"/>
  <c r="G50" i="1" s="1"/>
  <c r="C50" i="1"/>
  <c r="D49" i="1"/>
  <c r="G49" i="1" s="1"/>
  <c r="C49" i="1"/>
  <c r="D48" i="1"/>
  <c r="G48" i="1" s="1"/>
  <c r="C48" i="1"/>
  <c r="H47" i="1"/>
  <c r="D47" i="1"/>
  <c r="G47" i="1" s="1"/>
  <c r="C47" i="1"/>
  <c r="H46" i="1"/>
  <c r="G46" i="1"/>
  <c r="D46" i="1"/>
  <c r="C46" i="1"/>
  <c r="C45" i="1"/>
  <c r="D44" i="1"/>
  <c r="H44" i="1" s="1"/>
  <c r="C44" i="1"/>
  <c r="D43" i="1"/>
  <c r="H43" i="1" s="1"/>
  <c r="C43" i="1"/>
  <c r="H42" i="1"/>
  <c r="D42" i="1"/>
  <c r="G42" i="1" s="1"/>
  <c r="C42" i="1"/>
  <c r="H41" i="1"/>
  <c r="D41" i="1"/>
  <c r="G41" i="1" s="1"/>
  <c r="C41" i="1"/>
  <c r="C40" i="1"/>
  <c r="D39" i="1"/>
  <c r="H38" i="1"/>
  <c r="D38" i="1"/>
  <c r="G38" i="1" s="1"/>
  <c r="C38" i="1"/>
  <c r="D37" i="1"/>
  <c r="H37" i="1" s="1"/>
  <c r="C37" i="1"/>
  <c r="H36" i="1"/>
  <c r="D36" i="1"/>
  <c r="G36" i="1" s="1"/>
  <c r="C36" i="1"/>
  <c r="H35" i="1"/>
  <c r="D35" i="1"/>
  <c r="G35" i="1" s="1"/>
  <c r="C35" i="1"/>
  <c r="H34" i="1"/>
  <c r="D34" i="1"/>
  <c r="G34" i="1" s="1"/>
  <c r="C34" i="1"/>
  <c r="D33" i="1"/>
  <c r="H33" i="1" s="1"/>
  <c r="C33" i="1"/>
  <c r="D32" i="1"/>
  <c r="H32" i="1" s="1"/>
  <c r="C32" i="1"/>
  <c r="H31" i="1"/>
  <c r="D31" i="1"/>
  <c r="G31" i="1" s="1"/>
  <c r="C31" i="1"/>
  <c r="H30" i="1"/>
  <c r="D30" i="1"/>
  <c r="G30" i="1" s="1"/>
  <c r="C30" i="1"/>
  <c r="H29" i="1"/>
  <c r="G29" i="1"/>
  <c r="D29" i="1"/>
  <c r="C29" i="1"/>
  <c r="H28" i="1"/>
  <c r="D28" i="1"/>
  <c r="G28" i="1" s="1"/>
  <c r="C28" i="1"/>
  <c r="H27" i="1"/>
  <c r="D27" i="1"/>
  <c r="G27" i="1" s="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D18" i="1"/>
  <c r="G18" i="1" s="1"/>
  <c r="C18" i="1"/>
  <c r="H17" i="1"/>
  <c r="D17" i="1"/>
  <c r="G17" i="1" s="1"/>
  <c r="C17" i="1"/>
  <c r="H16" i="1"/>
  <c r="D16" i="1"/>
  <c r="G16" i="1" s="1"/>
  <c r="C16" i="1"/>
  <c r="D15" i="1"/>
  <c r="H15" i="1" s="1"/>
  <c r="C15" i="1"/>
  <c r="H14" i="1"/>
  <c r="D14" i="1"/>
  <c r="G14" i="1" s="1"/>
  <c r="C14" i="1"/>
  <c r="D13" i="1"/>
  <c r="G13" i="1" s="1"/>
  <c r="C13" i="1"/>
  <c r="H12" i="1"/>
  <c r="D12" i="1"/>
  <c r="G12" i="1" s="1"/>
  <c r="C12" i="1"/>
  <c r="H11" i="1"/>
  <c r="D11" i="1"/>
  <c r="G11" i="1" s="1"/>
  <c r="C11" i="1"/>
  <c r="D10" i="1"/>
  <c r="H10" i="1" s="1"/>
  <c r="C10" i="1"/>
  <c r="H9" i="1"/>
  <c r="D9" i="1"/>
  <c r="G9" i="1" s="1"/>
  <c r="C9" i="1"/>
  <c r="D8" i="1"/>
  <c r="H8" i="1" s="1"/>
  <c r="C8" i="1"/>
  <c r="H7" i="1"/>
  <c r="D7" i="1"/>
  <c r="G7" i="1" s="1"/>
  <c r="C7" i="1"/>
  <c r="H6" i="1"/>
  <c r="D6" i="1"/>
  <c r="G6" i="1" s="1"/>
  <c r="C6" i="1"/>
  <c r="H5" i="1"/>
  <c r="G5" i="1"/>
  <c r="D5" i="1"/>
  <c r="C5" i="1"/>
  <c r="D4" i="1"/>
  <c r="G4" i="1" s="1"/>
  <c r="C4" i="1"/>
  <c r="C3" i="1"/>
  <c r="G1593" i="1" l="1"/>
  <c r="H1606" i="1"/>
  <c r="H650" i="1"/>
  <c r="E296" i="9"/>
  <c r="B296" i="9" s="1"/>
  <c r="H645" i="1"/>
  <c r="F236" i="9"/>
  <c r="B236" i="9" s="1"/>
  <c r="E320" i="9"/>
  <c r="B320" i="9" s="1"/>
  <c r="E324" i="9"/>
  <c r="B324" i="9" s="1"/>
  <c r="E329" i="9"/>
  <c r="B329" i="9" s="1"/>
  <c r="E312" i="9"/>
  <c r="B312" i="9" s="1"/>
  <c r="E322" i="9"/>
  <c r="B322" i="9" s="1"/>
  <c r="E311" i="9"/>
  <c r="B311" i="9" s="1"/>
  <c r="E31" i="9"/>
  <c r="B31" i="9" s="1"/>
  <c r="E326" i="9"/>
  <c r="B326" i="9" s="1"/>
  <c r="H1686" i="1"/>
  <c r="H1681" i="1"/>
  <c r="G1681" i="1"/>
  <c r="I40" i="3"/>
  <c r="H1678" i="1"/>
  <c r="H1674" i="1"/>
  <c r="G1673" i="1"/>
  <c r="H1669" i="1"/>
  <c r="H1670" i="1"/>
  <c r="H1666" i="1"/>
  <c r="H1662" i="1"/>
  <c r="G1657" i="1"/>
  <c r="H1654" i="1"/>
  <c r="H1653" i="1"/>
  <c r="G1649" i="1"/>
  <c r="H1650" i="1"/>
  <c r="H1646" i="1"/>
  <c r="G1645" i="1"/>
  <c r="G1641" i="1"/>
  <c r="H1638" i="1"/>
  <c r="H1637" i="1"/>
  <c r="H1634" i="1"/>
  <c r="H1629" i="1"/>
  <c r="D51" i="8"/>
  <c r="H1630" i="1"/>
  <c r="H1618" i="1"/>
  <c r="G1617" i="1"/>
  <c r="D25" i="8"/>
  <c r="C1602" i="1" s="1"/>
  <c r="H1602" i="1" s="1"/>
  <c r="H1614" i="1"/>
  <c r="H1613" i="1"/>
  <c r="H1610" i="1"/>
  <c r="C1604" i="1"/>
  <c r="G1604" i="1" s="1"/>
  <c r="G1601" i="1"/>
  <c r="D6" i="8"/>
  <c r="C1583" i="1" s="1"/>
  <c r="H1583" i="1" s="1"/>
  <c r="H1598" i="1"/>
  <c r="G1597" i="1"/>
  <c r="H1594" i="1"/>
  <c r="C1585" i="1"/>
  <c r="H1585" i="1" s="1"/>
  <c r="H1590" i="1"/>
  <c r="H1582" i="1"/>
  <c r="H1007" i="1"/>
  <c r="E169" i="9"/>
  <c r="B169" i="9" s="1"/>
  <c r="F288" i="9"/>
  <c r="B288" i="9" s="1"/>
  <c r="H982" i="1"/>
  <c r="E161" i="9"/>
  <c r="B161" i="9" s="1"/>
  <c r="H981" i="1"/>
  <c r="H979" i="1"/>
  <c r="G976" i="1"/>
  <c r="G973" i="1"/>
  <c r="E156" i="9"/>
  <c r="B156" i="9" s="1"/>
  <c r="G972" i="1"/>
  <c r="G970" i="1"/>
  <c r="G968" i="1"/>
  <c r="G961" i="1"/>
  <c r="E142" i="9"/>
  <c r="B142" i="9" s="1"/>
  <c r="G946" i="1"/>
  <c r="E141" i="9"/>
  <c r="B141" i="9" s="1"/>
  <c r="B270" i="9"/>
  <c r="H932" i="1"/>
  <c r="E130" i="9"/>
  <c r="B130" i="9" s="1"/>
  <c r="H931" i="1"/>
  <c r="E129" i="9"/>
  <c r="B129" i="9" s="1"/>
  <c r="H930" i="1"/>
  <c r="H929" i="1"/>
  <c r="H927" i="1"/>
  <c r="H926" i="1"/>
  <c r="H925" i="1"/>
  <c r="H924" i="1"/>
  <c r="H921" i="1"/>
  <c r="H920" i="1"/>
  <c r="H919" i="1"/>
  <c r="F269" i="9"/>
  <c r="B269" i="9" s="1"/>
  <c r="H917" i="1"/>
  <c r="H916" i="1"/>
  <c r="H915" i="1"/>
  <c r="H913" i="1"/>
  <c r="H912" i="1"/>
  <c r="H911" i="1"/>
  <c r="H910" i="1"/>
  <c r="H909" i="1"/>
  <c r="H908" i="1"/>
  <c r="H907" i="1"/>
  <c r="H906" i="1"/>
  <c r="G904" i="1"/>
  <c r="F261" i="9"/>
  <c r="B261" i="9" s="1"/>
  <c r="G901" i="1"/>
  <c r="F257" i="9"/>
  <c r="B257" i="9" s="1"/>
  <c r="G895" i="1"/>
  <c r="F256" i="9"/>
  <c r="B256" i="9" s="1"/>
  <c r="E106" i="9"/>
  <c r="B106" i="9" s="1"/>
  <c r="G891" i="1"/>
  <c r="G890" i="1"/>
  <c r="E102" i="9"/>
  <c r="B102" i="9" s="1"/>
  <c r="G882" i="1"/>
  <c r="G874" i="1"/>
  <c r="F253" i="9"/>
  <c r="E94" i="9"/>
  <c r="B94" i="9" s="1"/>
  <c r="F251" i="9"/>
  <c r="E90" i="9"/>
  <c r="B90" i="9" s="1"/>
  <c r="H856" i="1"/>
  <c r="G844" i="1"/>
  <c r="G840" i="1"/>
  <c r="H832" i="1"/>
  <c r="H830" i="1"/>
  <c r="H829" i="1"/>
  <c r="H828" i="1"/>
  <c r="H827" i="1"/>
  <c r="H826" i="1"/>
  <c r="H825" i="1"/>
  <c r="H824" i="1"/>
  <c r="H823" i="1"/>
  <c r="H821" i="1"/>
  <c r="H820" i="1"/>
  <c r="H819" i="1"/>
  <c r="H818" i="1"/>
  <c r="H815" i="1"/>
  <c r="H814" i="1"/>
  <c r="H812" i="1"/>
  <c r="H809" i="1"/>
  <c r="H808" i="1"/>
  <c r="H806" i="1"/>
  <c r="H805" i="1"/>
  <c r="H804" i="1"/>
  <c r="H803" i="1"/>
  <c r="H802" i="1"/>
  <c r="H799" i="1"/>
  <c r="H798" i="1"/>
  <c r="H797" i="1"/>
  <c r="H796" i="1"/>
  <c r="H795" i="1"/>
  <c r="H793" i="1"/>
  <c r="H791" i="1"/>
  <c r="H789" i="1"/>
  <c r="H788" i="1"/>
  <c r="H786" i="1"/>
  <c r="H785" i="1"/>
  <c r="H784" i="1"/>
  <c r="H783" i="1"/>
  <c r="H782" i="1"/>
  <c r="E70" i="9"/>
  <c r="B70" i="9" s="1"/>
  <c r="H779" i="1"/>
  <c r="H777" i="1"/>
  <c r="H776" i="1"/>
  <c r="H775" i="1"/>
  <c r="H773" i="1"/>
  <c r="H772" i="1"/>
  <c r="H771" i="1"/>
  <c r="H770" i="1"/>
  <c r="H768" i="1"/>
  <c r="H767" i="1"/>
  <c r="H766" i="1"/>
  <c r="H765" i="1"/>
  <c r="H764" i="1"/>
  <c r="H763" i="1"/>
  <c r="H761" i="1"/>
  <c r="H759" i="1"/>
  <c r="E65" i="9"/>
  <c r="B65" i="9" s="1"/>
  <c r="H758" i="1"/>
  <c r="H756" i="1"/>
  <c r="H754" i="1"/>
  <c r="H753" i="1"/>
  <c r="H752" i="1"/>
  <c r="H750" i="1"/>
  <c r="E62" i="9"/>
  <c r="B62" i="9" s="1"/>
  <c r="H748" i="1"/>
  <c r="H747" i="1"/>
  <c r="H746" i="1"/>
  <c r="H745" i="1"/>
  <c r="H744" i="1"/>
  <c r="H743" i="1"/>
  <c r="H741" i="1"/>
  <c r="H739" i="1"/>
  <c r="E58" i="9"/>
  <c r="B58" i="9" s="1"/>
  <c r="H738" i="1"/>
  <c r="H737" i="1"/>
  <c r="E57" i="9"/>
  <c r="B57" i="9" s="1"/>
  <c r="H736" i="1"/>
  <c r="H734" i="1"/>
  <c r="H733" i="1"/>
  <c r="E53" i="9"/>
  <c r="B53" i="9" s="1"/>
  <c r="H732" i="1"/>
  <c r="H730" i="1"/>
  <c r="H729" i="1"/>
  <c r="H728" i="1"/>
  <c r="H727" i="1"/>
  <c r="E49" i="9"/>
  <c r="B49" i="9" s="1"/>
  <c r="H726" i="1"/>
  <c r="G719" i="1"/>
  <c r="E46" i="9"/>
  <c r="B46" i="9" s="1"/>
  <c r="G710" i="1"/>
  <c r="G701" i="1"/>
  <c r="G700" i="1"/>
  <c r="G689" i="1"/>
  <c r="E37" i="9"/>
  <c r="B37" i="9" s="1"/>
  <c r="G686" i="1"/>
  <c r="E30" i="9"/>
  <c r="B30" i="9" s="1"/>
  <c r="E29" i="9"/>
  <c r="B29" i="9" s="1"/>
  <c r="H655" i="1"/>
  <c r="F229" i="9"/>
  <c r="B229" i="9"/>
  <c r="H653" i="1"/>
  <c r="H651" i="1"/>
  <c r="E25" i="9"/>
  <c r="B25" i="9" s="1"/>
  <c r="F656" i="4"/>
  <c r="H630" i="1"/>
  <c r="F292" i="9"/>
  <c r="B292" i="9" s="1"/>
  <c r="E629" i="4"/>
  <c r="D623" i="1" s="1"/>
  <c r="G623" i="1" s="1"/>
  <c r="H624" i="1"/>
  <c r="H625" i="1"/>
  <c r="H622" i="1"/>
  <c r="G621" i="1"/>
  <c r="E170" i="9"/>
  <c r="B170" i="9" s="1"/>
  <c r="H615" i="1"/>
  <c r="G618" i="1"/>
  <c r="F621" i="4"/>
  <c r="E166" i="9"/>
  <c r="B166" i="9" s="1"/>
  <c r="E165" i="9"/>
  <c r="B165" i="9" s="1"/>
  <c r="G610" i="1"/>
  <c r="B291" i="9"/>
  <c r="B290" i="9"/>
  <c r="E162" i="9"/>
  <c r="B162" i="9" s="1"/>
  <c r="H608" i="1"/>
  <c r="B287" i="9"/>
  <c r="H607" i="1"/>
  <c r="B286" i="9"/>
  <c r="G603" i="1"/>
  <c r="E158" i="9"/>
  <c r="B158" i="9" s="1"/>
  <c r="E157" i="9"/>
  <c r="B157" i="9" s="1"/>
  <c r="F284" i="9"/>
  <c r="B284" i="9" s="1"/>
  <c r="G601" i="1"/>
  <c r="G602" i="1"/>
  <c r="G597" i="1"/>
  <c r="G600" i="1"/>
  <c r="B283" i="9"/>
  <c r="E154" i="9"/>
  <c r="B154" i="9" s="1"/>
  <c r="B282" i="9"/>
  <c r="E153" i="9"/>
  <c r="B153" i="9" s="1"/>
  <c r="E597" i="4"/>
  <c r="D591" i="1" s="1"/>
  <c r="F281" i="9"/>
  <c r="B281" i="9" s="1"/>
  <c r="B279" i="9"/>
  <c r="B278" i="9"/>
  <c r="H579" i="1"/>
  <c r="G575" i="1"/>
  <c r="H574" i="1"/>
  <c r="H571" i="1"/>
  <c r="H565" i="1"/>
  <c r="G565" i="1"/>
  <c r="G564" i="1"/>
  <c r="H556" i="1"/>
  <c r="E146" i="9"/>
  <c r="B146" i="9" s="1"/>
  <c r="H558" i="1"/>
  <c r="H555" i="1"/>
  <c r="H553" i="1"/>
  <c r="G551" i="1"/>
  <c r="G552" i="1"/>
  <c r="G548" i="1"/>
  <c r="E536" i="4"/>
  <c r="D530" i="1" s="1"/>
  <c r="E138" i="9"/>
  <c r="B138" i="9" s="1"/>
  <c r="F276" i="9"/>
  <c r="B276" i="9" s="1"/>
  <c r="H544" i="1"/>
  <c r="E137" i="9"/>
  <c r="B137" i="9" s="1"/>
  <c r="B275" i="9"/>
  <c r="H543" i="1"/>
  <c r="B274" i="9"/>
  <c r="E134" i="9"/>
  <c r="B134" i="9" s="1"/>
  <c r="F273" i="9"/>
  <c r="B273" i="9" s="1"/>
  <c r="E133" i="9"/>
  <c r="B133" i="9" s="1"/>
  <c r="F272" i="9"/>
  <c r="B272" i="9" s="1"/>
  <c r="G536" i="1"/>
  <c r="G538" i="1"/>
  <c r="B271" i="9"/>
  <c r="H531" i="1"/>
  <c r="H526" i="1"/>
  <c r="H528" i="1"/>
  <c r="G523" i="1"/>
  <c r="G524" i="1"/>
  <c r="E522" i="4"/>
  <c r="D516" i="1" s="1"/>
  <c r="G516" i="1" s="1"/>
  <c r="G520" i="1"/>
  <c r="G521" i="1"/>
  <c r="H517" i="1"/>
  <c r="G519" i="1"/>
  <c r="G515" i="1"/>
  <c r="E126" i="9"/>
  <c r="B126" i="9" s="1"/>
  <c r="H508" i="1"/>
  <c r="F268" i="9"/>
  <c r="B268" i="9" s="1"/>
  <c r="H503" i="1"/>
  <c r="H504" i="1"/>
  <c r="B267" i="9"/>
  <c r="B266" i="9"/>
  <c r="F265" i="9"/>
  <c r="B265" i="9" s="1"/>
  <c r="E118" i="9"/>
  <c r="B118" i="9" s="1"/>
  <c r="B263" i="9"/>
  <c r="E114" i="9"/>
  <c r="B114" i="9" s="1"/>
  <c r="B262" i="9"/>
  <c r="H494" i="1"/>
  <c r="H493" i="1"/>
  <c r="F260" i="9"/>
  <c r="B260" i="9" s="1"/>
  <c r="E491" i="4"/>
  <c r="D485" i="1" s="1"/>
  <c r="H485" i="1" s="1"/>
  <c r="G491" i="1"/>
  <c r="G492" i="1"/>
  <c r="E110" i="9"/>
  <c r="B110" i="9" s="1"/>
  <c r="B258" i="9"/>
  <c r="D486" i="1"/>
  <c r="H486" i="1" s="1"/>
  <c r="G487" i="1"/>
  <c r="G482" i="1"/>
  <c r="G484" i="1"/>
  <c r="H479" i="1"/>
  <c r="E479" i="4"/>
  <c r="D473" i="1" s="1"/>
  <c r="H473" i="1" s="1"/>
  <c r="G478" i="1"/>
  <c r="G474" i="1"/>
  <c r="G470" i="1"/>
  <c r="G472" i="1"/>
  <c r="F255" i="9"/>
  <c r="B255" i="9"/>
  <c r="G464" i="1"/>
  <c r="G465" i="1"/>
  <c r="G461" i="1"/>
  <c r="G463" i="1"/>
  <c r="E466" i="4"/>
  <c r="D460" i="1" s="1"/>
  <c r="G459" i="1"/>
  <c r="H451" i="1"/>
  <c r="H452" i="1"/>
  <c r="H450" i="1"/>
  <c r="H449" i="1"/>
  <c r="H448" i="1"/>
  <c r="E98" i="9"/>
  <c r="B98" i="9" s="1"/>
  <c r="H444" i="1"/>
  <c r="H443" i="1"/>
  <c r="E431" i="4"/>
  <c r="B253" i="9"/>
  <c r="G441" i="1"/>
  <c r="G439" i="1"/>
  <c r="G440" i="1"/>
  <c r="H434" i="1"/>
  <c r="G437" i="1"/>
  <c r="B251" i="9"/>
  <c r="F249" i="9"/>
  <c r="B249" i="9" s="1"/>
  <c r="H431" i="1"/>
  <c r="G426" i="1"/>
  <c r="G415" i="1"/>
  <c r="G421" i="1"/>
  <c r="G422" i="1"/>
  <c r="F412" i="4"/>
  <c r="G396" i="1"/>
  <c r="H388" i="1"/>
  <c r="G383" i="1"/>
  <c r="H383" i="1"/>
  <c r="F388" i="4"/>
  <c r="E373" i="4"/>
  <c r="D368" i="1" s="1"/>
  <c r="H382" i="1"/>
  <c r="H381" i="1"/>
  <c r="H380" i="1"/>
  <c r="H379" i="1"/>
  <c r="H378" i="1"/>
  <c r="F379" i="4"/>
  <c r="H377" i="1"/>
  <c r="H374" i="1"/>
  <c r="H373" i="1"/>
  <c r="G369" i="1"/>
  <c r="H372" i="1"/>
  <c r="H371" i="1"/>
  <c r="H370" i="1"/>
  <c r="G366" i="1"/>
  <c r="G364" i="1"/>
  <c r="G361" i="1"/>
  <c r="G362" i="1"/>
  <c r="H357" i="1"/>
  <c r="E361" i="4"/>
  <c r="D356" i="1" s="1"/>
  <c r="H352" i="1"/>
  <c r="G350" i="1"/>
  <c r="G349" i="1"/>
  <c r="H351" i="1"/>
  <c r="H348" i="1"/>
  <c r="G344" i="1"/>
  <c r="H347" i="1"/>
  <c r="G341" i="1"/>
  <c r="H342" i="1"/>
  <c r="H339" i="1"/>
  <c r="H335" i="1"/>
  <c r="H333" i="1"/>
  <c r="H332" i="1"/>
  <c r="H328" i="1"/>
  <c r="H327" i="1"/>
  <c r="H324" i="1"/>
  <c r="G322" i="1"/>
  <c r="H323" i="1"/>
  <c r="H321" i="1"/>
  <c r="H320" i="1"/>
  <c r="G317" i="1"/>
  <c r="H317" i="1"/>
  <c r="H315" i="1"/>
  <c r="H304" i="1"/>
  <c r="H314" i="1"/>
  <c r="G309" i="1"/>
  <c r="H310" i="1"/>
  <c r="H308" i="1"/>
  <c r="H305" i="1"/>
  <c r="F310" i="4"/>
  <c r="G301" i="1"/>
  <c r="H641" i="1"/>
  <c r="E294" i="9"/>
  <c r="B294" i="9" s="1"/>
  <c r="E648" i="4"/>
  <c r="D642" i="1" s="1"/>
  <c r="G291" i="1"/>
  <c r="G294" i="1"/>
  <c r="H287" i="1"/>
  <c r="E85" i="9"/>
  <c r="B85" i="9" s="1"/>
  <c r="H279" i="1"/>
  <c r="G274" i="1"/>
  <c r="E273" i="4"/>
  <c r="D269" i="1" s="1"/>
  <c r="H270" i="1"/>
  <c r="F274" i="4"/>
  <c r="E262" i="4"/>
  <c r="D258" i="1" s="1"/>
  <c r="E82" i="9"/>
  <c r="B82" i="9" s="1"/>
  <c r="E81" i="9"/>
  <c r="B81" i="9" s="1"/>
  <c r="H259" i="1"/>
  <c r="H257" i="1"/>
  <c r="H255" i="1"/>
  <c r="G253" i="1"/>
  <c r="H253" i="1"/>
  <c r="E78" i="9"/>
  <c r="B78" i="9" s="1"/>
  <c r="H250" i="1"/>
  <c r="E77" i="9"/>
  <c r="B77" i="9" s="1"/>
  <c r="G251" i="1"/>
  <c r="H246" i="1"/>
  <c r="H242" i="1"/>
  <c r="H238" i="1"/>
  <c r="E74" i="9"/>
  <c r="B74" i="9" s="1"/>
  <c r="E73" i="9"/>
  <c r="B73" i="9" s="1"/>
  <c r="E230" i="4"/>
  <c r="D226" i="1" s="1"/>
  <c r="H237" i="1"/>
  <c r="H236" i="1"/>
  <c r="H233" i="1"/>
  <c r="H235" i="1"/>
  <c r="E69" i="9"/>
  <c r="B69" i="9" s="1"/>
  <c r="H232" i="1"/>
  <c r="H231" i="1"/>
  <c r="G227" i="1"/>
  <c r="H229" i="1"/>
  <c r="G217" i="1"/>
  <c r="G221" i="1"/>
  <c r="H212" i="1"/>
  <c r="H211" i="1"/>
  <c r="E66" i="9"/>
  <c r="B66" i="9" s="1"/>
  <c r="F245" i="9"/>
  <c r="B245" i="9" s="1"/>
  <c r="H209" i="1"/>
  <c r="H208" i="1"/>
  <c r="F208" i="4"/>
  <c r="H204" i="1"/>
  <c r="G207" i="1"/>
  <c r="E61" i="9"/>
  <c r="B61" i="9" s="1"/>
  <c r="G199" i="1"/>
  <c r="G202" i="1"/>
  <c r="E202" i="4"/>
  <c r="D198" i="1" s="1"/>
  <c r="G190" i="1"/>
  <c r="G192" i="1"/>
  <c r="F194" i="4"/>
  <c r="F241" i="9"/>
  <c r="G185" i="1"/>
  <c r="G186" i="1"/>
  <c r="H181" i="1"/>
  <c r="H180" i="1"/>
  <c r="H179" i="1"/>
  <c r="E50" i="9"/>
  <c r="B50" i="9" s="1"/>
  <c r="H178" i="1"/>
  <c r="H177" i="1"/>
  <c r="H176" i="1"/>
  <c r="G174" i="1"/>
  <c r="H174" i="1"/>
  <c r="H175" i="1"/>
  <c r="F178" i="4"/>
  <c r="H173" i="1"/>
  <c r="H172" i="1"/>
  <c r="G170" i="1"/>
  <c r="H169" i="1"/>
  <c r="D166" i="1"/>
  <c r="H166" i="1" s="1"/>
  <c r="G167" i="1"/>
  <c r="G161" i="1"/>
  <c r="G162" i="1"/>
  <c r="G157" i="1"/>
  <c r="F237" i="9"/>
  <c r="B237" i="9" s="1"/>
  <c r="F141" i="4"/>
  <c r="H131" i="1"/>
  <c r="H130" i="1"/>
  <c r="G130" i="1"/>
  <c r="G129" i="1"/>
  <c r="H128" i="1"/>
  <c r="H122" i="1"/>
  <c r="G122" i="1"/>
  <c r="F126" i="4"/>
  <c r="E125" i="4"/>
  <c r="H116" i="1"/>
  <c r="H108" i="1"/>
  <c r="E106" i="4"/>
  <c r="D102" i="1" s="1"/>
  <c r="F235" i="9"/>
  <c r="B235" i="9" s="1"/>
  <c r="H103" i="1"/>
  <c r="H106" i="1"/>
  <c r="H105" i="1"/>
  <c r="G94" i="1"/>
  <c r="E82" i="4"/>
  <c r="D78" i="1" s="1"/>
  <c r="E42" i="9"/>
  <c r="B42" i="9" s="1"/>
  <c r="F233" i="9"/>
  <c r="B233" i="9" s="1"/>
  <c r="E41" i="9"/>
  <c r="B41" i="9" s="1"/>
  <c r="G89" i="1"/>
  <c r="G87" i="1"/>
  <c r="G88" i="1"/>
  <c r="F231" i="9"/>
  <c r="H79" i="1"/>
  <c r="H77" i="1"/>
  <c r="G75" i="1"/>
  <c r="G73" i="1"/>
  <c r="E38" i="9"/>
  <c r="B38" i="9" s="1"/>
  <c r="G67" i="1"/>
  <c r="G69" i="1"/>
  <c r="G64" i="1"/>
  <c r="H65" i="1"/>
  <c r="E34" i="9"/>
  <c r="B34" i="9" s="1"/>
  <c r="G60" i="1"/>
  <c r="H61" i="1"/>
  <c r="F64" i="4"/>
  <c r="E33" i="9"/>
  <c r="B33" i="9" s="1"/>
  <c r="G54" i="1"/>
  <c r="H56" i="1"/>
  <c r="E49" i="4"/>
  <c r="D45" i="1" s="1"/>
  <c r="G45" i="1" s="1"/>
  <c r="H49" i="1"/>
  <c r="H52" i="1"/>
  <c r="G51" i="1"/>
  <c r="H48" i="1"/>
  <c r="G44" i="1"/>
  <c r="G43" i="1"/>
  <c r="D40" i="1"/>
  <c r="G37" i="1"/>
  <c r="G32" i="1"/>
  <c r="G33" i="1"/>
  <c r="D25" i="1"/>
  <c r="G15" i="1"/>
  <c r="H13" i="1"/>
  <c r="G10" i="1"/>
  <c r="H4" i="1"/>
  <c r="G8" i="1"/>
  <c r="H1492" i="1"/>
  <c r="H1496" i="1"/>
  <c r="H1500" i="1"/>
  <c r="H1504" i="1"/>
  <c r="H1508" i="1"/>
  <c r="H1512" i="1"/>
  <c r="H1516" i="1"/>
  <c r="H1520" i="1"/>
  <c r="H1524" i="1"/>
  <c r="H1528" i="1"/>
  <c r="H1532" i="1"/>
  <c r="H1536" i="1"/>
  <c r="H1539" i="1"/>
  <c r="G1541" i="1"/>
  <c r="I1541" i="1" s="1"/>
  <c r="J1541" i="1"/>
  <c r="H1542" i="1"/>
  <c r="G1543" i="1"/>
  <c r="I1543" i="1" s="1"/>
  <c r="J1543" i="1"/>
  <c r="H1544" i="1"/>
  <c r="G1545" i="1"/>
  <c r="I1545" i="1" s="1"/>
  <c r="J1545" i="1"/>
  <c r="H1546" i="1"/>
  <c r="H1549" i="1"/>
  <c r="G1549" i="1"/>
  <c r="H1551" i="1"/>
  <c r="G1551" i="1"/>
  <c r="I1551" i="1" s="1"/>
  <c r="H1553" i="1"/>
  <c r="G1553" i="1"/>
  <c r="H1555" i="1"/>
  <c r="G1555" i="1"/>
  <c r="H1557" i="1"/>
  <c r="G1557" i="1"/>
  <c r="J1559" i="1"/>
  <c r="H1559" i="1"/>
  <c r="G1559" i="1"/>
  <c r="J1564" i="1"/>
  <c r="H1564" i="1"/>
  <c r="G1564" i="1"/>
  <c r="I1564" i="1" s="1"/>
  <c r="J1574" i="1"/>
  <c r="H1574" i="1"/>
  <c r="G1574" i="1"/>
  <c r="I1574" i="1" s="1"/>
  <c r="G1596" i="1"/>
  <c r="H1596" i="1"/>
  <c r="G1612" i="1"/>
  <c r="H1612" i="1"/>
  <c r="G1644" i="1"/>
  <c r="H1644" i="1"/>
  <c r="G1660" i="1"/>
  <c r="H1660" i="1"/>
  <c r="G1676" i="1"/>
  <c r="H1676" i="1"/>
  <c r="J1570" i="1"/>
  <c r="H1570" i="1"/>
  <c r="G1570" i="1"/>
  <c r="J1581" i="1"/>
  <c r="H1581" i="1"/>
  <c r="G1581" i="1"/>
  <c r="G1592" i="1"/>
  <c r="H1592" i="1"/>
  <c r="G1608" i="1"/>
  <c r="H1608" i="1"/>
  <c r="G1624" i="1"/>
  <c r="H1624" i="1"/>
  <c r="G1640" i="1"/>
  <c r="H1640" i="1"/>
  <c r="G1656" i="1"/>
  <c r="H1656" i="1"/>
  <c r="G1672" i="1"/>
  <c r="H1672" i="1"/>
  <c r="G1542" i="1"/>
  <c r="I1542" i="1" s="1"/>
  <c r="G1544" i="1"/>
  <c r="I1544" i="1" s="1"/>
  <c r="G1546" i="1"/>
  <c r="I1546" i="1" s="1"/>
  <c r="H1556" i="1"/>
  <c r="G1556" i="1"/>
  <c r="H1563" i="1"/>
  <c r="G1563" i="1"/>
  <c r="J1568" i="1"/>
  <c r="H1568" i="1"/>
  <c r="G1568" i="1"/>
  <c r="J1579" i="1"/>
  <c r="H1579" i="1"/>
  <c r="G1579" i="1"/>
  <c r="I1579" i="1" s="1"/>
  <c r="G1588" i="1"/>
  <c r="H1588" i="1"/>
  <c r="G1620" i="1"/>
  <c r="H1620" i="1"/>
  <c r="G1636" i="1"/>
  <c r="H1636" i="1"/>
  <c r="G1652" i="1"/>
  <c r="H1652" i="1"/>
  <c r="G1668" i="1"/>
  <c r="H1668" i="1"/>
  <c r="G1684" i="1"/>
  <c r="H1684" i="1"/>
  <c r="H1493" i="1"/>
  <c r="H1497" i="1"/>
  <c r="H1501" i="1"/>
  <c r="H1505" i="1"/>
  <c r="H1509" i="1"/>
  <c r="H1513" i="1"/>
  <c r="H1517" i="1"/>
  <c r="H1521" i="1"/>
  <c r="H1529" i="1"/>
  <c r="H1533" i="1"/>
  <c r="H1540" i="1"/>
  <c r="J1561" i="1"/>
  <c r="H1561" i="1"/>
  <c r="G1561" i="1"/>
  <c r="J1566" i="1"/>
  <c r="H1566" i="1"/>
  <c r="G1566" i="1"/>
  <c r="J1576" i="1"/>
  <c r="H1576" i="1"/>
  <c r="G1576" i="1"/>
  <c r="I1576" i="1" s="1"/>
  <c r="G1584" i="1"/>
  <c r="H1584" i="1"/>
  <c r="G1600" i="1"/>
  <c r="H1600" i="1"/>
  <c r="G1616" i="1"/>
  <c r="H1616" i="1"/>
  <c r="G1632" i="1"/>
  <c r="H1632" i="1"/>
  <c r="G1648" i="1"/>
  <c r="H1648" i="1"/>
  <c r="G1664" i="1"/>
  <c r="H1664" i="1"/>
  <c r="G1680" i="1"/>
  <c r="H1680"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106" i="4"/>
  <c r="F135" i="4"/>
  <c r="E164" i="4"/>
  <c r="D160" i="1" s="1"/>
  <c r="F221" i="4"/>
  <c r="F309" i="4"/>
  <c r="E321" i="4"/>
  <c r="D316" i="1" s="1"/>
  <c r="D82" i="4"/>
  <c r="D140" i="4"/>
  <c r="F222" i="4"/>
  <c r="F322" i="4"/>
  <c r="D321" i="4"/>
  <c r="F203" i="4"/>
  <c r="D202" i="4"/>
  <c r="F263" i="4"/>
  <c r="D262" i="4"/>
  <c r="D273" i="4"/>
  <c r="F278" i="4"/>
  <c r="D361" i="4"/>
  <c r="F366" i="4"/>
  <c r="F7" i="5"/>
  <c r="E7" i="4"/>
  <c r="E153" i="4"/>
  <c r="D164" i="4"/>
  <c r="D230" i="4"/>
  <c r="F250" i="4"/>
  <c r="D308" i="4"/>
  <c r="E360" i="4"/>
  <c r="D373" i="4"/>
  <c r="F427" i="4"/>
  <c r="D466" i="4"/>
  <c r="D536" i="4"/>
  <c r="F578" i="4"/>
  <c r="D584" i="4"/>
  <c r="F598" i="4"/>
  <c r="F636" i="4"/>
  <c r="E251" i="5"/>
  <c r="E5" i="7"/>
  <c r="F426" i="4"/>
  <c r="F607" i="4"/>
  <c r="F12" i="5"/>
  <c r="G314" i="9"/>
  <c r="E314" i="9" s="1"/>
  <c r="B314" i="9" s="1"/>
  <c r="F89" i="5"/>
  <c r="D88" i="5"/>
  <c r="G316" i="9"/>
  <c r="G315" i="9"/>
  <c r="D147" i="5"/>
  <c r="F150" i="5"/>
  <c r="G345" i="9"/>
  <c r="E345" i="9" s="1"/>
  <c r="H316" i="9"/>
  <c r="H315" i="9"/>
  <c r="H336" i="9"/>
  <c r="E177" i="5"/>
  <c r="F274" i="5"/>
  <c r="D251" i="5"/>
  <c r="E337" i="9"/>
  <c r="B337" i="9" s="1"/>
  <c r="D203" i="5"/>
  <c r="F219" i="5"/>
  <c r="F277" i="5"/>
  <c r="F5" i="6"/>
  <c r="D35" i="6"/>
  <c r="D141" i="6" s="1"/>
  <c r="D129"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E88" i="5"/>
  <c r="D1093" i="1" s="1"/>
  <c r="F178" i="5"/>
  <c r="E89" i="9"/>
  <c r="B89" i="9" s="1"/>
  <c r="E93" i="9"/>
  <c r="B93" i="9" s="1"/>
  <c r="E97" i="9"/>
  <c r="B97" i="9" s="1"/>
  <c r="E101" i="9"/>
  <c r="B101" i="9" s="1"/>
  <c r="E105" i="9"/>
  <c r="B105" i="9" s="1"/>
  <c r="E109" i="9"/>
  <c r="B109" i="9" s="1"/>
  <c r="E113" i="9"/>
  <c r="B113" i="9" s="1"/>
  <c r="E117" i="9"/>
  <c r="B117" i="9" s="1"/>
  <c r="E121" i="9"/>
  <c r="B121" i="9" s="1"/>
  <c r="E125" i="9"/>
  <c r="B125" i="9" s="1"/>
  <c r="E339" i="9"/>
  <c r="B339" i="9" s="1"/>
  <c r="E336" i="9"/>
  <c r="B336" i="9" s="1"/>
  <c r="B241" i="9"/>
  <c r="B243" i="9"/>
  <c r="B259" i="9"/>
  <c r="B231" i="9"/>
  <c r="B239" i="9"/>
  <c r="B247" i="9"/>
  <c r="G1602" i="1" l="1"/>
  <c r="G1585" i="1"/>
  <c r="D45" i="8"/>
  <c r="C1628" i="1"/>
  <c r="H1604" i="1"/>
  <c r="D44" i="8"/>
  <c r="G1583" i="1"/>
  <c r="F228" i="9"/>
  <c r="B228" i="9" s="1"/>
  <c r="B207" i="9"/>
  <c r="H623" i="1"/>
  <c r="F597" i="4"/>
  <c r="H591" i="1"/>
  <c r="G591" i="1"/>
  <c r="E535" i="4"/>
  <c r="D529" i="1" s="1"/>
  <c r="H516" i="1"/>
  <c r="G485" i="1"/>
  <c r="G486" i="1"/>
  <c r="E180" i="9"/>
  <c r="B180" i="9" s="1"/>
  <c r="G473" i="1"/>
  <c r="E430" i="4"/>
  <c r="D424" i="1" s="1"/>
  <c r="D425" i="1"/>
  <c r="F648" i="4"/>
  <c r="H642" i="1"/>
  <c r="G642" i="1"/>
  <c r="G166" i="1"/>
  <c r="F125" i="4"/>
  <c r="D121" i="1"/>
  <c r="H45" i="1"/>
  <c r="F49" i="4"/>
  <c r="G40" i="1"/>
  <c r="H40" i="1"/>
  <c r="H25" i="1"/>
  <c r="G25" i="1"/>
  <c r="F141" i="6"/>
  <c r="H30" i="3"/>
  <c r="C1537" i="1"/>
  <c r="G347" i="9"/>
  <c r="E347" i="9" s="1"/>
  <c r="F129" i="6"/>
  <c r="C1525" i="1"/>
  <c r="E176" i="5"/>
  <c r="D1180" i="1" s="1"/>
  <c r="I23" i="3"/>
  <c r="D1181" i="1"/>
  <c r="E316" i="9"/>
  <c r="B316" i="9" s="1"/>
  <c r="I24" i="3"/>
  <c r="D1255" i="1"/>
  <c r="D417" i="4"/>
  <c r="C303" i="1"/>
  <c r="E152" i="4"/>
  <c r="D149" i="1"/>
  <c r="F262" i="4"/>
  <c r="C258" i="1"/>
  <c r="G24" i="9"/>
  <c r="F321" i="4"/>
  <c r="C316" i="1"/>
  <c r="F82" i="4"/>
  <c r="C78" i="1"/>
  <c r="I1566" i="1"/>
  <c r="I1568" i="1"/>
  <c r="I1581" i="1"/>
  <c r="I1559" i="1"/>
  <c r="F35" i="6"/>
  <c r="H27" i="3"/>
  <c r="C1431" i="1"/>
  <c r="G338" i="9"/>
  <c r="E338" i="9" s="1"/>
  <c r="B338" i="9" s="1"/>
  <c r="F203" i="5"/>
  <c r="C1207" i="1"/>
  <c r="F88" i="5"/>
  <c r="C1093" i="1"/>
  <c r="F536" i="4"/>
  <c r="D535" i="4"/>
  <c r="C530" i="1"/>
  <c r="F373" i="4"/>
  <c r="C368" i="1"/>
  <c r="E6" i="4"/>
  <c r="D3" i="1"/>
  <c r="F361" i="4"/>
  <c r="D360" i="4"/>
  <c r="C356" i="1"/>
  <c r="H24" i="9"/>
  <c r="E69" i="5"/>
  <c r="F106" i="4"/>
  <c r="C102" i="1"/>
  <c r="E179" i="9"/>
  <c r="B179" i="9" s="1"/>
  <c r="F251" i="5"/>
  <c r="H24" i="3"/>
  <c r="C1255" i="1"/>
  <c r="D69" i="5"/>
  <c r="F147" i="5"/>
  <c r="C1152" i="1"/>
  <c r="F466" i="4"/>
  <c r="C460" i="1"/>
  <c r="F230" i="4"/>
  <c r="C226" i="1"/>
  <c r="F202" i="4"/>
  <c r="C198" i="1"/>
  <c r="F43" i="4"/>
  <c r="C39" i="1"/>
  <c r="F153" i="4"/>
  <c r="E308" i="4"/>
  <c r="F308" i="4" s="1"/>
  <c r="E310" i="9"/>
  <c r="B310" i="9" s="1"/>
  <c r="D177" i="5"/>
  <c r="B345" i="9"/>
  <c r="E344" i="9"/>
  <c r="I10" i="3" s="1"/>
  <c r="E315" i="9"/>
  <c r="B315" i="9" s="1"/>
  <c r="I32" i="3"/>
  <c r="D1538" i="1"/>
  <c r="F584" i="4"/>
  <c r="C578" i="1"/>
  <c r="D430" i="4"/>
  <c r="D355" i="1"/>
  <c r="F164" i="4"/>
  <c r="C160" i="1"/>
  <c r="F273" i="4"/>
  <c r="C269" i="1"/>
  <c r="F140" i="4"/>
  <c r="C136" i="1"/>
  <c r="D152" i="4"/>
  <c r="F7" i="4"/>
  <c r="I1561" i="1"/>
  <c r="D6" i="4"/>
  <c r="I1570" i="1"/>
  <c r="I1557" i="1"/>
  <c r="I1553" i="1"/>
  <c r="I1549" i="1"/>
  <c r="K1480" i="9" l="1"/>
  <c r="H1628" i="1"/>
  <c r="G1628" i="1"/>
  <c r="I39" i="3"/>
  <c r="C1622" i="1"/>
  <c r="C1621" i="1"/>
  <c r="G1621" i="1" s="1"/>
  <c r="G343" i="9"/>
  <c r="E343" i="9" s="1"/>
  <c r="B343" i="9" s="1"/>
  <c r="I38" i="3"/>
  <c r="H19" i="9"/>
  <c r="E19" i="9" s="1"/>
  <c r="B19" i="9" s="1"/>
  <c r="G342" i="9"/>
  <c r="E342" i="9" s="1"/>
  <c r="B342" i="9" s="1"/>
  <c r="E639" i="4"/>
  <c r="D633" i="1" s="1"/>
  <c r="E640" i="4"/>
  <c r="D634" i="1" s="1"/>
  <c r="H425" i="1"/>
  <c r="G425" i="1"/>
  <c r="E418" i="4"/>
  <c r="D413" i="1" s="1"/>
  <c r="G121" i="1"/>
  <c r="H121" i="1"/>
  <c r="D299" i="4"/>
  <c r="F152" i="4"/>
  <c r="H17" i="3"/>
  <c r="C148" i="1"/>
  <c r="H149" i="1"/>
  <c r="G149" i="1"/>
  <c r="G1537" i="1"/>
  <c r="H1537" i="1"/>
  <c r="D422" i="4"/>
  <c r="D300" i="4"/>
  <c r="F6" i="4"/>
  <c r="H16" i="3"/>
  <c r="C2" i="1"/>
  <c r="G136" i="1"/>
  <c r="H136" i="1"/>
  <c r="H1538" i="1"/>
  <c r="G1538" i="1"/>
  <c r="G102" i="1"/>
  <c r="H102" i="1"/>
  <c r="E422" i="4"/>
  <c r="I16" i="3"/>
  <c r="D2" i="1"/>
  <c r="H1207" i="1"/>
  <c r="G1207" i="1"/>
  <c r="G78" i="1"/>
  <c r="H78" i="1"/>
  <c r="H578" i="1"/>
  <c r="G578" i="1"/>
  <c r="I22" i="3"/>
  <c r="D1074" i="1"/>
  <c r="E6" i="5"/>
  <c r="G1093" i="1"/>
  <c r="H1093" i="1"/>
  <c r="G316" i="1"/>
  <c r="H316" i="1"/>
  <c r="G1525" i="1"/>
  <c r="H1525" i="1"/>
  <c r="E346" i="9"/>
  <c r="B347" i="9"/>
  <c r="G269" i="1"/>
  <c r="H269" i="1"/>
  <c r="F69" i="5"/>
  <c r="H22" i="3"/>
  <c r="C1074" i="1"/>
  <c r="D6" i="5"/>
  <c r="H1431" i="1"/>
  <c r="G1431" i="1"/>
  <c r="H9" i="3"/>
  <c r="G39" i="1"/>
  <c r="H39" i="1"/>
  <c r="H226" i="1"/>
  <c r="G226" i="1"/>
  <c r="H460" i="1"/>
  <c r="G460" i="1"/>
  <c r="G3" i="1"/>
  <c r="H3" i="1"/>
  <c r="H530" i="1"/>
  <c r="G530" i="1"/>
  <c r="F417" i="4"/>
  <c r="C412" i="1"/>
  <c r="H1255" i="1"/>
  <c r="G1255" i="1"/>
  <c r="H356" i="1"/>
  <c r="G356" i="1"/>
  <c r="F535" i="4"/>
  <c r="D640" i="4"/>
  <c r="C529" i="1"/>
  <c r="E24" i="9"/>
  <c r="E299" i="4"/>
  <c r="E300" i="4" s="1"/>
  <c r="D296" i="1" s="1"/>
  <c r="I17" i="3"/>
  <c r="D148" i="1"/>
  <c r="H160" i="1"/>
  <c r="G160" i="1"/>
  <c r="D639" i="4"/>
  <c r="F430" i="4"/>
  <c r="C424" i="1"/>
  <c r="D176" i="5"/>
  <c r="F177" i="5"/>
  <c r="H23" i="3"/>
  <c r="C1181" i="1"/>
  <c r="E417" i="4"/>
  <c r="D412" i="1" s="1"/>
  <c r="D303" i="1"/>
  <c r="G303" i="1" s="1"/>
  <c r="G198" i="1"/>
  <c r="H198" i="1"/>
  <c r="H1152" i="1"/>
  <c r="G1152" i="1"/>
  <c r="D418" i="4"/>
  <c r="F360" i="4"/>
  <c r="C355" i="1"/>
  <c r="G368" i="1"/>
  <c r="H368" i="1"/>
  <c r="H258" i="1"/>
  <c r="G258" i="1"/>
  <c r="H11" i="3" l="1"/>
  <c r="N3" i="9" s="1"/>
  <c r="G1622" i="1"/>
  <c r="H1622" i="1"/>
  <c r="H1621" i="1"/>
  <c r="E341" i="9"/>
  <c r="H303" i="1"/>
  <c r="H529" i="1"/>
  <c r="G529" i="1"/>
  <c r="H299" i="9"/>
  <c r="D1011" i="1"/>
  <c r="F639" i="4"/>
  <c r="C633" i="1"/>
  <c r="F640" i="4"/>
  <c r="C634" i="1"/>
  <c r="G148" i="1"/>
  <c r="H148" i="1"/>
  <c r="F300" i="4"/>
  <c r="C296" i="1"/>
  <c r="F176" i="5"/>
  <c r="C1180" i="1"/>
  <c r="E423" i="4"/>
  <c r="E424" i="4" s="1"/>
  <c r="D419" i="1" s="1"/>
  <c r="E301" i="4"/>
  <c r="D297" i="1" s="1"/>
  <c r="D295" i="1"/>
  <c r="G306" i="9"/>
  <c r="E306" i="9" s="1"/>
  <c r="B306" i="9" s="1"/>
  <c r="G299" i="9"/>
  <c r="E299" i="9" s="1"/>
  <c r="F6" i="5"/>
  <c r="C1011" i="1"/>
  <c r="H1181" i="1"/>
  <c r="G1181" i="1"/>
  <c r="H424" i="1"/>
  <c r="G424" i="1"/>
  <c r="B24" i="9"/>
  <c r="G412" i="1"/>
  <c r="H412" i="1"/>
  <c r="K3" i="9"/>
  <c r="I9" i="3"/>
  <c r="H1074" i="1"/>
  <c r="G1074" i="1"/>
  <c r="E643" i="4"/>
  <c r="D417" i="1"/>
  <c r="G2" i="1"/>
  <c r="H2" i="1"/>
  <c r="D643" i="4"/>
  <c r="F422" i="4"/>
  <c r="C417" i="1"/>
  <c r="H355" i="1"/>
  <c r="G355" i="1"/>
  <c r="F418" i="4"/>
  <c r="C413" i="1"/>
  <c r="D423" i="4"/>
  <c r="F299" i="4"/>
  <c r="D301" i="4"/>
  <c r="C295" i="1"/>
  <c r="I11" i="3" l="1"/>
  <c r="H8" i="3"/>
  <c r="H1011" i="1"/>
  <c r="G1011" i="1"/>
  <c r="H295" i="1"/>
  <c r="G295" i="1"/>
  <c r="F643" i="4"/>
  <c r="C637" i="1"/>
  <c r="H296" i="1"/>
  <c r="G296" i="1"/>
  <c r="H634" i="1"/>
  <c r="G634" i="1"/>
  <c r="H1180" i="1"/>
  <c r="G1180" i="1"/>
  <c r="H633" i="1"/>
  <c r="G633" i="1"/>
  <c r="D644" i="4"/>
  <c r="D645" i="4" s="1"/>
  <c r="D425" i="4"/>
  <c r="F423" i="4"/>
  <c r="C418" i="1"/>
  <c r="G20" i="9"/>
  <c r="D424" i="4"/>
  <c r="F301" i="4"/>
  <c r="C297" i="1"/>
  <c r="H413" i="1"/>
  <c r="G413" i="1"/>
  <c r="G417" i="1"/>
  <c r="H417" i="1"/>
  <c r="D637" i="1"/>
  <c r="B299" i="9"/>
  <c r="E644" i="4"/>
  <c r="E425" i="4"/>
  <c r="D420" i="1" s="1"/>
  <c r="D418" i="1"/>
  <c r="H20" i="9"/>
  <c r="E20" i="9" l="1"/>
  <c r="B20" i="9" s="1"/>
  <c r="C639" i="1"/>
  <c r="M3" i="9"/>
  <c r="H297" i="1"/>
  <c r="G297" i="1"/>
  <c r="H418" i="1"/>
  <c r="G418" i="1"/>
  <c r="G637" i="1"/>
  <c r="H637" i="1"/>
  <c r="F424" i="4"/>
  <c r="C419" i="1"/>
  <c r="F425" i="4"/>
  <c r="C420" i="1"/>
  <c r="E646" i="4"/>
  <c r="D638" i="1"/>
  <c r="E645" i="4"/>
  <c r="F645" i="4" s="1"/>
  <c r="D646" i="4"/>
  <c r="F644" i="4"/>
  <c r="C638" i="1"/>
  <c r="F646" i="4" l="1"/>
  <c r="D650" i="4"/>
  <c r="C640" i="1"/>
  <c r="H420" i="1"/>
  <c r="G420" i="1"/>
  <c r="G334" i="9"/>
  <c r="H334" i="9"/>
  <c r="E649" i="4"/>
  <c r="D639" i="1"/>
  <c r="G639" i="1" s="1"/>
  <c r="H638" i="1"/>
  <c r="G638" i="1"/>
  <c r="G419" i="1"/>
  <c r="H419" i="1"/>
  <c r="E650" i="4"/>
  <c r="D640" i="1"/>
  <c r="D649" i="4"/>
  <c r="G640" i="1" l="1"/>
  <c r="H640" i="1"/>
  <c r="I19" i="3"/>
  <c r="D644" i="1"/>
  <c r="G297" i="9"/>
  <c r="E297" i="9" s="1"/>
  <c r="B297" i="9" s="1"/>
  <c r="E334" i="9"/>
  <c r="F650" i="4"/>
  <c r="H19" i="3"/>
  <c r="C644" i="1"/>
  <c r="F649" i="4"/>
  <c r="H18" i="3"/>
  <c r="C643" i="1"/>
  <c r="I18" i="3"/>
  <c r="D643" i="1"/>
  <c r="H7" i="3" s="1"/>
  <c r="H639" i="1"/>
  <c r="H643" i="1" l="1"/>
  <c r="G643" i="1"/>
  <c r="H644" i="1"/>
  <c r="G644" i="1"/>
  <c r="J3" i="9"/>
  <c r="B334" i="9"/>
  <c r="E298" i="9"/>
  <c r="I8" i="3" s="1"/>
  <c r="L293" i="9" l="1"/>
  <c r="F293" i="9" s="1"/>
  <c r="H295" i="9"/>
  <c r="G295" i="9"/>
  <c r="H18" i="9"/>
  <c r="G18" i="9"/>
  <c r="J7" i="9"/>
  <c r="K6" i="9"/>
  <c r="J17" i="9"/>
  <c r="I6" i="9"/>
  <c r="K12" i="9"/>
  <c r="G17" i="9"/>
  <c r="J6" i="9"/>
  <c r="I11" i="9"/>
  <c r="H17" i="9"/>
  <c r="I8" i="9"/>
  <c r="M15" i="9"/>
  <c r="I9" i="9"/>
  <c r="G15" i="9"/>
  <c r="K10" i="9"/>
  <c r="G16" i="9"/>
  <c r="I5" i="9"/>
  <c r="K11" i="9"/>
  <c r="K8" i="9"/>
  <c r="J13" i="9"/>
  <c r="I7" i="9"/>
  <c r="K13" i="9"/>
  <c r="H21" i="9"/>
  <c r="H16" i="9"/>
  <c r="I13" i="9"/>
  <c r="J9" i="9"/>
  <c r="H15" i="9"/>
  <c r="K9" i="9"/>
  <c r="L15" i="9"/>
  <c r="G21" i="9"/>
  <c r="J11" i="9"/>
  <c r="I17" i="9"/>
  <c r="H22" i="9"/>
  <c r="K7" i="9"/>
  <c r="J12" i="9"/>
  <c r="I12" i="9"/>
  <c r="J5" i="9"/>
  <c r="L16" i="9"/>
  <c r="K5" i="9"/>
  <c r="J10" i="9"/>
  <c r="M16" i="9"/>
  <c r="G22" i="9"/>
  <c r="J8" i="9"/>
  <c r="F15" i="9" l="1"/>
  <c r="E22" i="9"/>
  <c r="B22" i="9" s="1"/>
  <c r="E10" i="9"/>
  <c r="B10" i="9" s="1"/>
  <c r="E21" i="9"/>
  <c r="B21" i="9" s="1"/>
  <c r="E18" i="9"/>
  <c r="B18" i="9" s="1"/>
  <c r="F16" i="9"/>
  <c r="E12" i="9"/>
  <c r="B12" i="9" s="1"/>
  <c r="E16" i="9"/>
  <c r="E8" i="9"/>
  <c r="B8" i="9" s="1"/>
  <c r="E17" i="9"/>
  <c r="B17" i="9" s="1"/>
  <c r="E295" i="9"/>
  <c r="E15" i="9"/>
  <c r="E13" i="9"/>
  <c r="B13" i="9" s="1"/>
  <c r="E7" i="9"/>
  <c r="B7" i="9" s="1"/>
  <c r="E5" i="9"/>
  <c r="E9" i="9"/>
  <c r="B9" i="9" s="1"/>
  <c r="E11" i="9"/>
  <c r="B11" i="9" s="1"/>
  <c r="E6" i="9"/>
  <c r="B6" i="9" s="1"/>
  <c r="B293" i="9"/>
  <c r="F23" i="9"/>
  <c r="F14" i="9" l="1"/>
  <c r="F3" i="9" s="1"/>
  <c r="B16" i="9"/>
  <c r="E4" i="9"/>
  <c r="B5" i="9"/>
  <c r="E14" i="9"/>
  <c r="I12" i="3" s="1"/>
  <c r="B15" i="9"/>
  <c r="B295" i="9"/>
  <c r="E23" i="9"/>
  <c r="I7" i="3" s="1"/>
  <c r="E3" i="9" l="1"/>
</calcChain>
</file>

<file path=xl/sharedStrings.xml><?xml version="1.0" encoding="utf-8"?>
<sst xmlns="http://schemas.openxmlformats.org/spreadsheetml/2006/main" count="4721" uniqueCount="3653">
  <si>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</si>
  <si>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</si>
  <si>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</si>
  <si>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</si>
  <si>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</si>
  <si>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</si>
  <si>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</si>
  <si>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</si>
  <si>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</si>
  <si>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</si>
  <si>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</si>
  <si>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</si>
  <si>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</si>
  <si>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</si>
  <si>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</si>
  <si>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</si>
  <si>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</si>
  <si>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</si>
  <si>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</si>
  <si>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</si>
  <si>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</si>
  <si>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</si>
  <si>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</si>
  <si>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</si>
  <si>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</si>
  <si>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</si>
  <si>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</si>
  <si>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</si>
  <si>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</si>
  <si>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</si>
  <si>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</si>
  <si>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PAKRAC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</si>
  <si>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</si>
  <si>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</si>
  <si>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</si>
  <si>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</si>
  <si>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</si>
  <si>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</si>
  <si>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</si>
  <si>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</si>
  <si>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</si>
  <si>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</si>
  <si>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</si>
  <si>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</si>
  <si>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</si>
  <si>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</si>
  <si>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</si>
  <si>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</si>
  <si>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</si>
  <si>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</si>
  <si>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</si>
  <si>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</si>
  <si>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</si>
  <si>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</si>
  <si>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</si>
  <si>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</si>
  <si>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32570 - GRAD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</si>
  <si>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</si>
  <si>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</si>
  <si>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</si>
  <si>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</si>
  <si>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</si>
  <si>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</si>
  <si>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</si>
  <si>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</si>
  <si>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</si>
  <si>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</si>
  <si>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</si>
  <si>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</si>
  <si>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</si>
  <si>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</si>
  <si>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</si>
  <si>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</si>
  <si>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</si>
  <si>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</si>
  <si>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</si>
  <si>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</si>
  <si>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</si>
  <si>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</si>
  <si>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</si>
  <si>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</si>
  <si>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</si>
  <si>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</si>
  <si>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</si>
  <si>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</si>
  <si>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</si>
  <si>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</si>
  <si>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</si>
  <si>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</si>
  <si>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</si>
  <si>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</si>
  <si>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</si>
  <si>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</si>
  <si>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</si>
  <si>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</si>
  <si>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</si>
  <si>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</si>
  <si>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</si>
  <si>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</si>
  <si>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</si>
  <si>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</si>
  <si>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</si>
  <si>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</si>
  <si>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</si>
  <si>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</si>
  <si>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</si>
  <si>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</si>
  <si>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</si>
  <si>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</si>
  <si>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</si>
  <si>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</si>
  <si>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</si>
  <si>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</si>
  <si>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</si>
  <si>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</si>
  <si>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</si>
  <si>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</si>
  <si>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</si>
  <si>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</si>
  <si>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</si>
  <si>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</si>
  <si>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</si>
  <si>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</si>
  <si>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</si>
  <si>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</si>
  <si>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</si>
  <si>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</si>
  <si>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</si>
  <si>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</si>
  <si>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</si>
  <si>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</si>
  <si>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</si>
  <si>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</si>
  <si>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</si>
  <si>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</si>
  <si>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</si>
  <si>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</si>
  <si>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</si>
  <si>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</si>
  <si>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</si>
  <si>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</si>
  <si>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</si>
  <si>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</si>
  <si>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</si>
  <si>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</si>
  <si>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</si>
  <si>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</si>
  <si>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</si>
  <si>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</si>
  <si>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</si>
  <si>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</si>
  <si>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</si>
  <si>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</si>
  <si>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</si>
  <si>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</si>
  <si>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</si>
  <si>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</si>
  <si>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</si>
  <si>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</si>
  <si>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</si>
  <si>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</si>
  <si>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</si>
  <si>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</si>
  <si>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</si>
  <si>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</si>
  <si>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</si>
  <si>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</si>
  <si>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</si>
  <si>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</si>
  <si>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</si>
  <si>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</si>
  <si>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</si>
  <si>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</si>
  <si>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</si>
  <si>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</si>
  <si>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</si>
  <si>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</si>
  <si>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</si>
  <si>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</si>
  <si>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</si>
  <si>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</si>
  <si>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</si>
  <si>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</si>
  <si>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</si>
  <si>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</si>
  <si>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</si>
  <si>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</si>
  <si>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</si>
  <si>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</si>
  <si>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</si>
  <si>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</si>
  <si>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</si>
  <si>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</si>
  <si>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</si>
  <si>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</si>
  <si>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</si>
  <si>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</si>
  <si>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</si>
  <si>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</si>
  <si>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</si>
  <si>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</si>
  <si>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</si>
  <si>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</si>
  <si>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</si>
  <si>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</si>
  <si>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</si>
  <si>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</si>
  <si>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</si>
  <si>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</si>
  <si>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</si>
  <si>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</si>
  <si>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</si>
  <si>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</si>
  <si>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</si>
  <si>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</si>
  <si>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</si>
  <si>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</si>
  <si>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</si>
  <si>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</si>
  <si>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</si>
  <si>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</si>
  <si>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</si>
  <si>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</si>
  <si>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</si>
  <si>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</si>
  <si>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</si>
  <si>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</si>
  <si>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</si>
  <si>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</si>
  <si>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</si>
  <si>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</si>
  <si>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</si>
  <si>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</si>
  <si>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</si>
  <si>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</si>
  <si>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</si>
  <si>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</si>
  <si>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</si>
  <si>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</si>
  <si>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</si>
  <si>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</si>
  <si>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</si>
  <si>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</si>
  <si>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</si>
  <si>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</si>
  <si>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</si>
  <si>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</si>
  <si>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</si>
  <si>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</si>
  <si>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</si>
  <si>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</si>
  <si>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</si>
  <si>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</si>
  <si>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</si>
  <si>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</si>
  <si>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</si>
  <si>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</si>
  <si>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</si>
  <si>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</si>
  <si>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</si>
  <si>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</si>
  <si>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</si>
  <si>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</si>
  <si>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</si>
  <si>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</si>
  <si>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</si>
  <si>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</si>
  <si>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</si>
  <si>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</si>
  <si>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</si>
  <si>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</si>
  <si>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</si>
  <si>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</si>
  <si>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</si>
  <si>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</si>
  <si>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</si>
  <si>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</si>
  <si>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</si>
  <si>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</si>
  <si>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</si>
  <si>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</si>
  <si>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</si>
  <si>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</si>
  <si>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</si>
  <si>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</si>
  <si>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</si>
  <si>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</si>
  <si>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</si>
  <si>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</si>
  <si>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</si>
  <si>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</si>
  <si>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</si>
  <si>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</si>
  <si>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</si>
  <si>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</si>
  <si>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</si>
  <si>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</si>
  <si>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</si>
  <si>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</si>
  <si>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</si>
  <si>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</si>
  <si>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</si>
  <si>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</si>
  <si>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</si>
  <si>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</si>
  <si>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</si>
  <si>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</si>
  <si>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</si>
  <si>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</si>
  <si>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</si>
  <si>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</si>
  <si>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</si>
  <si>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</si>
  <si>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</si>
  <si>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</si>
  <si>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</si>
  <si>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</si>
  <si>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</si>
  <si>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</si>
  <si>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</si>
  <si>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</si>
  <si>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</si>
  <si>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</si>
  <si>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</si>
  <si>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</si>
  <si>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</si>
  <si>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</si>
  <si>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</si>
  <si>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</si>
  <si>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</si>
  <si>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</si>
  <si>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</si>
  <si>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</si>
  <si>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</si>
  <si>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</si>
  <si>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</si>
  <si>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</si>
  <si>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</si>
  <si>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</si>
  <si>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</si>
  <si>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</si>
  <si>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</si>
  <si>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</si>
  <si>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</si>
  <si>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</si>
  <si>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</si>
  <si>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</si>
  <si>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</si>
  <si>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</si>
  <si>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</si>
  <si>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</si>
  <si>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</si>
  <si>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</si>
  <si>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</si>
  <si>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</si>
  <si>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</si>
  <si>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</si>
  <si>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</si>
  <si>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</si>
  <si>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</si>
  <si>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</si>
  <si>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</si>
  <si>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</si>
  <si>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</si>
  <si>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</si>
  <si>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</si>
  <si>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</si>
  <si>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</si>
  <si>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</si>
  <si>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</si>
  <si>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</si>
  <si>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</si>
  <si>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</si>
  <si>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</si>
  <si>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</si>
  <si>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</si>
  <si>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</si>
  <si>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</si>
  <si>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</si>
  <si>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</si>
  <si>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</si>
  <si>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</si>
  <si>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</si>
  <si>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</si>
  <si>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</si>
  <si>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</si>
  <si>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</si>
  <si>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</si>
  <si>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</si>
  <si>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</si>
  <si>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</si>
  <si>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</si>
  <si>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</si>
  <si>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</si>
  <si>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</si>
  <si>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</si>
  <si>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</si>
  <si>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</si>
  <si>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</si>
  <si>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</si>
  <si>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</si>
  <si>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</si>
  <si>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</si>
  <si>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</si>
  <si>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</si>
  <si>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</si>
  <si>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</si>
  <si>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</si>
  <si>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</si>
  <si>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</si>
  <si>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</si>
  <si>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</si>
  <si>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</si>
  <si>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</si>
  <si>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</si>
  <si>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</si>
  <si>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</si>
  <si>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</si>
  <si>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</si>
  <si>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</si>
  <si>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</si>
  <si>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</si>
  <si>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</si>
  <si>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</si>
  <si>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</si>
  <si>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</si>
  <si>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</si>
  <si>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</si>
  <si>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</si>
  <si>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</si>
  <si>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</si>
  <si>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</si>
  <si>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</si>
  <si>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</si>
  <si>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</si>
  <si>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</si>
  <si>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</si>
  <si>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</si>
  <si>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</si>
  <si>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</si>
  <si>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</si>
  <si>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</si>
  <si>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</si>
  <si>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</si>
  <si>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</si>
  <si>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</si>
  <si>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</si>
  <si>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</si>
  <si>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</si>
  <si>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</si>
  <si>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</si>
  <si>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</si>
  <si>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</si>
  <si>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</si>
  <si>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</si>
  <si>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</si>
  <si>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</si>
  <si>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</si>
  <si>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</si>
  <si>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</si>
  <si>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</si>
  <si>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</si>
  <si>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</si>
  <si>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</si>
  <si>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</si>
  <si>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</si>
  <si>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</si>
  <si>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</si>
  <si>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</si>
  <si>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</si>
  <si>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</si>
  <si>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</si>
  <si>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</si>
  <si>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</si>
  <si>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</si>
  <si>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</si>
  <si>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</si>
  <si>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</si>
  <si>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</si>
  <si>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</si>
  <si>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</si>
  <si>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</si>
  <si>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</si>
  <si>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</si>
  <si>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</si>
  <si>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</si>
  <si>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</si>
  <si>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</si>
  <si>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</si>
  <si>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</si>
  <si>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</si>
  <si>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</si>
  <si>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</si>
  <si>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</si>
  <si>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</si>
  <si>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</si>
  <si>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</si>
  <si>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</si>
  <si>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</si>
  <si>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</si>
  <si>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</si>
  <si>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</si>
  <si>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</si>
  <si>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</si>
  <si>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</si>
  <si>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</si>
  <si>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</si>
  <si>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</si>
  <si>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</si>
  <si>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</si>
  <si>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</si>
  <si>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</si>
  <si>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</si>
  <si>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</si>
  <si>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</si>
  <si>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</si>
  <si>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</si>
  <si>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</si>
  <si>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</si>
  <si>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</si>
  <si>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</si>
  <si>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</si>
  <si>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</si>
  <si>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</si>
  <si>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</si>
  <si>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</si>
  <si>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</si>
  <si>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</si>
  <si>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</si>
  <si>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</si>
  <si>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</si>
  <si>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</si>
  <si>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</si>
  <si>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</si>
  <si>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</si>
  <si>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</si>
  <si>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</si>
  <si>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</si>
  <si>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</si>
  <si>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</si>
  <si>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</si>
  <si>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</si>
  <si>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</si>
  <si>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</si>
  <si>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</si>
  <si>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</si>
  <si>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</si>
  <si>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</si>
  <si>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</si>
  <si>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</si>
  <si>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</si>
  <si>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</si>
  <si>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</si>
  <si>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</si>
  <si>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</si>
  <si>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</si>
  <si>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</si>
  <si>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</si>
  <si>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</si>
  <si>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</si>
  <si>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</si>
  <si>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</si>
  <si>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</si>
  <si>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</si>
  <si>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</si>
  <si>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</si>
  <si>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</si>
  <si>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</si>
  <si>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</si>
  <si>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</si>
  <si>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</si>
  <si>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</si>
  <si>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</si>
  <si>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</si>
  <si>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</si>
  <si>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</si>
  <si>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</si>
  <si>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</si>
  <si>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</si>
  <si>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</si>
  <si>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</si>
  <si>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</si>
  <si>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</si>
  <si>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</si>
  <si>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</si>
  <si>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</si>
  <si>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</si>
  <si>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</si>
  <si>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</si>
  <si>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</si>
  <si>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</si>
  <si>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</si>
  <si>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</si>
  <si>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</si>
  <si>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</si>
  <si>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</si>
  <si>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</si>
  <si>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</si>
  <si>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</si>
  <si>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</si>
  <si>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</si>
  <si>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</si>
  <si>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</si>
  <si>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</si>
  <si>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</si>
  <si>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</si>
  <si>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</si>
  <si>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</si>
  <si>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</si>
  <si>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</si>
  <si>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</si>
  <si>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</si>
  <si>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</si>
  <si>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</si>
  <si>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</si>
  <si>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</si>
  <si>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</si>
  <si>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</si>
  <si>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</si>
  <si>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</si>
  <si>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</si>
  <si>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</si>
  <si>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</si>
  <si>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</si>
  <si>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</si>
  <si>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</si>
  <si>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</si>
  <si>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</si>
  <si>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</si>
  <si>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</si>
  <si>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</si>
  <si>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</si>
  <si>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</si>
  <si>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</si>
  <si>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</si>
  <si>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</si>
  <si>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</si>
  <si>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</si>
  <si>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</si>
  <si>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</si>
  <si>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</si>
  <si>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</si>
  <si>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</si>
  <si>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</si>
  <si>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</si>
  <si>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</si>
  <si>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</si>
  <si>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</si>
  <si>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</si>
  <si>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</si>
  <si>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</si>
  <si>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</si>
  <si>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</si>
  <si>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</si>
  <si>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</si>
  <si>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</si>
  <si>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</si>
  <si>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</si>
  <si>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</si>
  <si>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</si>
  <si>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</si>
  <si>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</si>
  <si>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</si>
  <si>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</si>
  <si>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</si>
  <si>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</si>
  <si>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</si>
  <si>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</si>
  <si>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</si>
  <si>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</si>
  <si>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</si>
  <si>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</si>
  <si>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</si>
  <si>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</si>
  <si>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</si>
  <si>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</si>
  <si>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</si>
  <si>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</si>
  <si>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</si>
  <si>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</si>
  <si>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</si>
  <si>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</si>
  <si>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</si>
  <si>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</si>
  <si>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</si>
  <si>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</si>
  <si>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</si>
  <si>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</si>
  <si>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</si>
  <si>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</si>
  <si>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</si>
  <si>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</si>
  <si>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</si>
  <si>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</si>
  <si>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</si>
  <si>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</si>
  <si>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</si>
  <si>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</si>
  <si>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</si>
  <si>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</si>
  <si>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</si>
  <si>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</si>
  <si>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</si>
  <si>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</si>
  <si>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</si>
  <si>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</si>
  <si>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</si>
  <si>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</si>
  <si>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</si>
  <si>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</si>
  <si>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</si>
  <si>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</si>
  <si>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</si>
  <si>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</si>
  <si>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</si>
  <si>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</si>
  <si>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</si>
  <si>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</si>
  <si>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</si>
  <si>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</si>
  <si>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</si>
  <si>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</si>
  <si>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</si>
  <si>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</si>
  <si>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</si>
  <si>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</si>
  <si>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</si>
  <si>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</si>
  <si>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</si>
  <si>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</si>
  <si>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</si>
  <si>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</si>
  <si>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</si>
  <si>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</si>
  <si>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</si>
  <si>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</si>
  <si>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</si>
  <si>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</si>
  <si>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</si>
  <si>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</si>
  <si>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</si>
  <si>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</si>
  <si>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</si>
  <si>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</si>
  <si>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</si>
  <si>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</si>
  <si>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</si>
  <si>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</si>
  <si>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</si>
  <si>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</si>
  <si>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</si>
  <si>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</si>
  <si>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</si>
  <si>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</si>
  <si>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</si>
  <si>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</si>
  <si>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</si>
  <si>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</si>
  <si>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</si>
  <si>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</si>
  <si>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</si>
  <si>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</si>
  <si>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</si>
  <si>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</si>
  <si>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</si>
  <si>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</si>
  <si>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</si>
  <si>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</si>
  <si>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</si>
  <si>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</si>
  <si>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</si>
  <si>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</si>
  <si>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</si>
  <si>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</si>
  <si>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</si>
  <si>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</si>
  <si>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</si>
  <si>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</si>
  <si>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</si>
  <si>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</si>
  <si>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</si>
  <si>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</si>
  <si>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</si>
  <si>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</si>
  <si>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</si>
  <si>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</si>
  <si>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</si>
  <si>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</si>
  <si>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</si>
  <si>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</si>
  <si>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</si>
  <si>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</si>
  <si>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</si>
  <si>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</si>
  <si>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</si>
  <si>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</si>
  <si>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</si>
  <si>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</si>
  <si>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</si>
  <si>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</si>
  <si>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</si>
  <si>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</si>
  <si>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</si>
  <si>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</si>
  <si>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</si>
  <si>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</si>
  <si>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</si>
  <si>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</si>
  <si>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</si>
  <si>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</si>
  <si>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</si>
  <si>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</si>
  <si>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</si>
  <si>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</si>
  <si>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</si>
  <si>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</si>
  <si>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</si>
  <si>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</si>
  <si>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</si>
  <si>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</si>
  <si>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</si>
  <si>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</si>
  <si>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</si>
  <si>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</si>
  <si>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</si>
  <si>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</si>
  <si>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</si>
  <si>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</si>
  <si>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</si>
  <si>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</si>
  <si>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</si>
  <si>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</si>
  <si>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</si>
  <si>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</si>
  <si>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</si>
  <si>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</si>
  <si>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</si>
  <si>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</si>
  <si>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</si>
  <si>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</si>
  <si>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</si>
  <si>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</si>
  <si>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</si>
  <si>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</si>
  <si>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</si>
  <si>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</si>
  <si>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</si>
  <si>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</si>
  <si>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</si>
  <si>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</si>
  <si>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</si>
  <si>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</si>
  <si>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</si>
  <si>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</si>
  <si>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</si>
  <si>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</si>
  <si>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</si>
  <si>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</si>
  <si>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</si>
  <si>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</si>
  <si>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</si>
  <si>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</si>
  <si>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</si>
  <si>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</si>
  <si>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</si>
  <si>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</si>
  <si>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</si>
  <si>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</si>
  <si>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</si>
  <si>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</si>
  <si>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</si>
  <si>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</si>
  <si>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</si>
  <si>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</si>
  <si>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</si>
  <si>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</si>
  <si>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</si>
  <si>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</si>
  <si>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</si>
  <si>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</si>
  <si>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</si>
  <si>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</si>
  <si>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</si>
  <si>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</si>
  <si>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</si>
  <si>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</si>
  <si>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</si>
  <si>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</si>
  <si>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</si>
  <si>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</si>
  <si>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</si>
  <si>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</si>
  <si>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</si>
  <si>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</si>
  <si>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</si>
  <si>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</si>
  <si>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</si>
  <si>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</si>
  <si>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</si>
  <si>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</si>
  <si>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</si>
  <si>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</si>
  <si>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</si>
  <si>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</si>
  <si>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</si>
  <si>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</si>
  <si>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</si>
  <si>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</si>
  <si>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</si>
  <si>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</si>
  <si>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</si>
  <si>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</si>
  <si>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</si>
  <si>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</si>
  <si>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</si>
  <si>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</si>
  <si>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</si>
  <si>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</si>
  <si>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</si>
  <si>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</si>
  <si>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</si>
  <si>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</si>
  <si>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</si>
  <si>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</si>
  <si>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</si>
  <si>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</si>
  <si>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</si>
  <si>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</si>
  <si>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</si>
  <si>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</si>
  <si>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</si>
  <si>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</si>
  <si>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</si>
  <si>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</si>
  <si>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</si>
  <si>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</si>
  <si>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</si>
  <si>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</si>
  <si>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</si>
  <si>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</si>
  <si>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</si>
  <si>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</si>
  <si>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</si>
  <si>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</si>
  <si>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</si>
  <si>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</si>
  <si>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</si>
  <si>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</si>
  <si>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</si>
  <si>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</si>
  <si>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</si>
  <si>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</si>
  <si>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</si>
  <si>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</si>
  <si>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</si>
  <si>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</si>
  <si>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</si>
  <si>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</si>
  <si>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</si>
  <si>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</si>
  <si>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</si>
  <si>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</si>
  <si>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</si>
  <si>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</si>
  <si>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</si>
  <si>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</si>
  <si>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</si>
  <si>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</si>
  <si>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</si>
  <si>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</si>
  <si>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</si>
  <si>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</si>
  <si>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</si>
  <si>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</si>
  <si>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</si>
  <si>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</si>
  <si>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</si>
  <si>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</si>
  <si>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</si>
  <si>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</si>
  <si>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</si>
  <si>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</si>
  <si>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</si>
  <si>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</si>
  <si>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</si>
  <si>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</si>
  <si>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</si>
  <si>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</si>
  <si>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</si>
  <si>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</si>
  <si>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</si>
  <si>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</si>
  <si>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</si>
  <si>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</si>
  <si>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</si>
  <si>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</si>
  <si>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</si>
  <si>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</si>
  <si>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</si>
  <si>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</si>
  <si>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</si>
  <si>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</si>
  <si>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</si>
  <si>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</si>
  <si>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</si>
  <si>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</si>
  <si>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</si>
  <si>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</si>
  <si>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</si>
  <si>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</si>
  <si>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</si>
  <si>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</si>
  <si>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</si>
  <si>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</si>
  <si>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</si>
  <si>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</si>
  <si>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</si>
  <si>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</si>
  <si>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</si>
  <si>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</si>
  <si>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</si>
  <si>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</si>
  <si>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</si>
  <si>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</si>
  <si>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</si>
  <si>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</si>
  <si>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</si>
  <si>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</si>
  <si>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</si>
  <si>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</si>
  <si>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</si>
  <si>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</si>
  <si>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</si>
  <si>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</si>
  <si>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</si>
  <si>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</si>
  <si>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</si>
  <si>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</si>
  <si>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</si>
  <si>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</si>
  <si>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</si>
  <si>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</si>
  <si>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</si>
  <si>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</si>
  <si>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</si>
  <si>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</si>
  <si>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</si>
  <si>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</si>
  <si>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</si>
  <si>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</si>
  <si>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</si>
  <si>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</si>
  <si>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</si>
  <si>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</si>
  <si>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</si>
  <si>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</si>
  <si>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</si>
  <si>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</si>
  <si>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</si>
  <si>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</si>
  <si>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</si>
  <si>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</si>
  <si>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</si>
  <si>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</si>
  <si>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</si>
  <si>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</si>
  <si>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</si>
  <si>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</si>
  <si>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</si>
  <si>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</si>
  <si>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</si>
  <si>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</si>
  <si>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</si>
  <si>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</si>
  <si>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</si>
  <si>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</si>
  <si>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</si>
  <si>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</si>
  <si>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</si>
  <si>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</si>
  <si>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</si>
  <si>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</si>
  <si>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</si>
  <si>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</si>
  <si>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</si>
  <si>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</si>
  <si>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</si>
  <si>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</si>
  <si>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</si>
  <si>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</si>
  <si>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</si>
  <si>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</si>
  <si>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</si>
  <si>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</si>
  <si>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</si>
  <si>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</si>
  <si>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</si>
  <si>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</si>
  <si>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</si>
  <si>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</si>
  <si>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</si>
  <si>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</si>
  <si>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</si>
  <si>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</si>
  <si>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</si>
  <si>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</si>
  <si>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</si>
  <si>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</si>
  <si>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</si>
  <si>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</si>
  <si>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</si>
  <si>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</si>
  <si>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</si>
  <si>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</si>
  <si>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</si>
  <si>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</si>
  <si>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</si>
  <si>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</si>
  <si>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</si>
  <si>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</si>
  <si>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</si>
  <si>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</si>
  <si>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</si>
  <si>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</si>
  <si>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</si>
  <si>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</si>
  <si>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</si>
  <si>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</si>
  <si>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</si>
  <si>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</si>
  <si>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</si>
  <si>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</si>
  <si>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</si>
  <si>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</si>
  <si>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</si>
  <si>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</si>
  <si>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</si>
  <si>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</si>
  <si>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</si>
  <si>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</si>
  <si>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</si>
  <si>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</si>
  <si>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</si>
  <si>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</si>
  <si>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</si>
  <si>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</si>
  <si>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</si>
  <si>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</si>
  <si>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</si>
  <si>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</si>
  <si>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</si>
  <si>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</si>
  <si>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</si>
  <si>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</si>
  <si>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</si>
  <si>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</si>
  <si>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</si>
  <si>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</si>
  <si>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</si>
  <si>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</si>
  <si>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</si>
  <si>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</si>
  <si>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</si>
  <si>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</si>
  <si>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</si>
  <si>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</si>
  <si>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</si>
  <si>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</si>
  <si>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</si>
  <si>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</si>
  <si>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</si>
  <si>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</si>
  <si>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</si>
  <si>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</si>
  <si>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</si>
  <si>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</si>
  <si>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</si>
  <si>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</si>
  <si>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</si>
  <si>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</si>
  <si>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</si>
  <si>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</si>
  <si>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</si>
  <si>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</si>
  <si>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</si>
  <si>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</si>
  <si>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</si>
  <si>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</si>
  <si>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</si>
  <si>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</si>
  <si>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</si>
  <si>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</si>
  <si>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</si>
  <si>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</si>
  <si>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</si>
  <si>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</si>
  <si>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</si>
  <si>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</si>
  <si>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</si>
  <si>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</si>
  <si>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</si>
  <si>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</si>
  <si>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</si>
  <si>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</si>
  <si>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</si>
  <si>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</si>
  <si>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</si>
  <si>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</si>
  <si>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</si>
  <si>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</si>
  <si>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</si>
  <si>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</si>
  <si>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</si>
  <si>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</si>
  <si>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</si>
  <si>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</si>
  <si>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</si>
  <si>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</si>
  <si>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</si>
  <si>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</si>
  <si>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</si>
  <si>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</si>
  <si>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</si>
  <si>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</si>
  <si>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</si>
  <si>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</si>
  <si>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</si>
  <si>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</si>
  <si>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</si>
  <si>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</si>
  <si>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</si>
  <si>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</si>
  <si>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</si>
  <si>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</si>
  <si>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</si>
  <si>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</si>
  <si>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</si>
  <si>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</si>
  <si>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</si>
  <si>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</si>
  <si>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</si>
  <si>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</si>
  <si>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</si>
  <si>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</si>
  <si>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</si>
  <si>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</si>
  <si>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</si>
  <si>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</si>
  <si>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</si>
  <si>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</si>
  <si>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</si>
  <si>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</si>
  <si>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</si>
  <si>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</si>
  <si>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</si>
  <si>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</si>
  <si>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</si>
  <si>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</si>
  <si>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</si>
  <si>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</si>
  <si>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</si>
  <si>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</si>
  <si>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</si>
  <si>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</si>
  <si>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</si>
  <si>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</si>
  <si>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</si>
  <si>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</si>
  <si>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</si>
  <si>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</si>
  <si>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</si>
  <si>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</si>
  <si>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</si>
  <si>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</si>
  <si>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</si>
  <si>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</si>
  <si>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</si>
  <si>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</si>
  <si>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</si>
  <si>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</si>
  <si>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</si>
  <si>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</si>
  <si>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</si>
  <si>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</si>
  <si>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</si>
  <si>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</si>
  <si>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</si>
  <si>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</si>
  <si>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</si>
  <si>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</si>
  <si>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</si>
  <si>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</si>
  <si>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</si>
  <si>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</si>
  <si>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</si>
  <si>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</si>
  <si>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</si>
  <si>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</si>
  <si>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</si>
  <si>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</si>
  <si>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</si>
  <si>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</si>
  <si>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</si>
  <si>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</si>
  <si>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</si>
  <si>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</si>
  <si>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</si>
  <si>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</si>
  <si>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</si>
  <si>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</si>
  <si>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</si>
  <si>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</si>
  <si>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</si>
  <si>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</si>
  <si>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</si>
  <si>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</si>
  <si>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</si>
  <si>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</si>
  <si>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</si>
  <si>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</si>
  <si>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</si>
  <si>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</si>
  <si>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</si>
  <si>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</si>
  <si>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</si>
  <si>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</si>
  <si>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</si>
  <si>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</si>
  <si>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</si>
  <si>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</si>
  <si>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</si>
  <si>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</si>
  <si>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</si>
  <si>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</si>
  <si>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</si>
  <si>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</si>
  <si>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</si>
  <si>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</si>
  <si>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</si>
  <si>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</si>
  <si>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</si>
  <si>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</si>
  <si>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</si>
  <si>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</si>
  <si>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</si>
  <si>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</si>
  <si>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</si>
  <si>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</si>
  <si>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</si>
  <si>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</si>
  <si>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</si>
  <si>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</si>
  <si>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</si>
  <si>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</si>
  <si>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</si>
  <si>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</si>
  <si>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</si>
  <si>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</si>
  <si>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</si>
  <si>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</si>
  <si>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</si>
  <si>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</si>
  <si>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</si>
  <si>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</si>
  <si>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</si>
  <si>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</si>
  <si>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</si>
  <si>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</si>
  <si>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</si>
  <si>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</si>
  <si>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</si>
  <si>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</si>
  <si>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</si>
  <si>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</si>
  <si>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</si>
  <si>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</si>
  <si>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</si>
  <si>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</si>
  <si>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</si>
  <si>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</si>
  <si>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</si>
  <si>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</si>
  <si>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</si>
  <si>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</si>
  <si>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</si>
  <si>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</si>
  <si>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</si>
  <si>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</si>
  <si>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</si>
  <si>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</si>
  <si>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</si>
  <si>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</si>
  <si>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</si>
  <si>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</si>
  <si>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</si>
  <si>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</si>
  <si>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</si>
  <si>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</si>
  <si>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</si>
  <si>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</si>
  <si>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</si>
  <si>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</si>
  <si>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</si>
  <si>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</si>
  <si>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</si>
  <si>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</si>
  <si>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</si>
  <si>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</si>
  <si>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</si>
  <si>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</si>
  <si>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</si>
  <si>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</si>
  <si>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</si>
  <si>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</si>
  <si>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</si>
  <si>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</si>
  <si>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</si>
  <si>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</si>
  <si>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</si>
  <si>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</si>
  <si>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</si>
  <si>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</si>
  <si>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</si>
  <si>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</si>
  <si>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</si>
  <si>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</si>
  <si>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</si>
  <si>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</si>
  <si>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</si>
  <si>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</si>
  <si>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</si>
  <si>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</si>
  <si>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</si>
  <si>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</si>
  <si>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</si>
  <si>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</si>
  <si>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</si>
  <si>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</si>
  <si>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</si>
  <si>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</si>
  <si>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</si>
  <si>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</si>
  <si>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</si>
  <si>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</si>
  <si>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</si>
  <si>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</si>
  <si>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</si>
  <si>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</si>
  <si>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</si>
  <si>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</si>
  <si>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</si>
  <si>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</si>
  <si>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</si>
  <si>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</si>
  <si>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</si>
  <si>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</si>
  <si>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</si>
  <si>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</si>
  <si>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</si>
  <si>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</si>
  <si>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</si>
  <si>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</si>
  <si>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</si>
  <si>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</si>
  <si>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</si>
  <si>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</si>
  <si>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</si>
  <si>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</si>
  <si>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</si>
  <si>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</si>
  <si>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</si>
  <si>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</si>
  <si>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</si>
  <si>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</si>
  <si>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</si>
  <si>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</si>
  <si>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</si>
  <si>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</si>
  <si>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</si>
  <si>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</si>
  <si>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</si>
  <si>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</si>
  <si>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</si>
  <si>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</si>
  <si>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</si>
  <si>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</si>
  <si>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</si>
  <si>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</si>
  <si>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</si>
  <si>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</si>
  <si>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</si>
  <si>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</si>
  <si>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</si>
  <si>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</si>
  <si>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</si>
  <si>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</si>
  <si>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</si>
  <si>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</si>
  <si>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</si>
  <si>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</si>
  <si>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</si>
  <si>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</si>
  <si>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</si>
  <si>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</si>
  <si>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</si>
  <si>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</si>
  <si>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</si>
  <si>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</si>
  <si>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</si>
  <si>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</si>
  <si>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</si>
  <si>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</si>
  <si>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</si>
  <si>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</si>
  <si>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</si>
  <si>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</si>
  <si>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</si>
  <si>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</si>
  <si>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</si>
  <si>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</si>
  <si>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</si>
  <si>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</si>
  <si>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</si>
  <si>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</si>
  <si>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</si>
  <si>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</si>
  <si>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</si>
  <si>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</si>
  <si>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</si>
  <si>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</si>
  <si>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</si>
  <si>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</si>
  <si>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</si>
  <si>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</si>
  <si>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</si>
  <si>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</si>
  <si>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</si>
  <si>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</si>
  <si>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</si>
  <si>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</si>
  <si>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</si>
  <si>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</si>
  <si>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</si>
  <si>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</si>
  <si>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</si>
  <si>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</si>
  <si>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</si>
  <si>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</si>
  <si>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</si>
  <si>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</si>
  <si>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</si>
  <si>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</si>
  <si>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</si>
  <si>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</si>
  <si>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</si>
  <si>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</si>
  <si>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</si>
  <si>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</si>
  <si>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</si>
  <si>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</si>
  <si>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</si>
  <si>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</si>
  <si>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</si>
  <si>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</si>
  <si>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</si>
  <si>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</si>
  <si>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</si>
  <si>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</si>
  <si>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</si>
  <si>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</si>
  <si>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</si>
  <si>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</si>
  <si>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</si>
  <si>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</si>
  <si>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</si>
  <si>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</si>
  <si>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</si>
  <si>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</si>
  <si>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</si>
  <si>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</si>
  <si>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</si>
  <si>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</si>
  <si>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</si>
  <si>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</si>
  <si>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</si>
  <si>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</si>
  <si>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</si>
  <si>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</si>
  <si>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</si>
  <si>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</si>
  <si>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</si>
  <si>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</si>
  <si>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</si>
  <si>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</si>
  <si>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</si>
  <si>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</si>
  <si>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</si>
  <si>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</si>
  <si>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</si>
  <si>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</si>
  <si>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</si>
  <si>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</si>
  <si>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</si>
  <si>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</si>
  <si>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</si>
  <si>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</si>
  <si>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</si>
  <si>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</si>
  <si>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</si>
  <si>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</si>
  <si>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</si>
  <si>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</si>
  <si>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</si>
  <si>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</si>
  <si>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</si>
  <si>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</si>
  <si>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</si>
  <si>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</si>
  <si>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</si>
  <si>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</si>
  <si>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</si>
  <si>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</si>
  <si>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</si>
  <si>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</si>
  <si>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</si>
  <si>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</si>
  <si>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</si>
  <si>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</si>
  <si>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</si>
  <si>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</si>
  <si>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</si>
  <si>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</si>
  <si>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</si>
  <si>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</si>
  <si>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</si>
  <si>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</si>
  <si>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</si>
  <si>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</si>
  <si>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</si>
  <si>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</si>
  <si>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</si>
  <si>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</si>
  <si>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</si>
  <si>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</si>
  <si>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</si>
  <si>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</si>
  <si>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</si>
  <si>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</si>
  <si>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</si>
  <si>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</si>
  <si>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</si>
  <si>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</si>
  <si>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</si>
  <si>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</si>
  <si>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</si>
  <si>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</si>
  <si>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</si>
  <si>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</si>
  <si>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</si>
  <si>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</si>
  <si>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</si>
  <si>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</si>
  <si>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</si>
  <si>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</si>
  <si>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</si>
  <si>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</si>
  <si>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</si>
  <si>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</si>
  <si>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</si>
  <si>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</si>
  <si>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</si>
  <si>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</si>
  <si>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</si>
  <si>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</si>
  <si>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</si>
  <si>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</si>
  <si>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</si>
  <si>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</si>
  <si>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</si>
  <si>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</si>
  <si>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</si>
  <si>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</si>
  <si>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</si>
  <si>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</si>
  <si>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</si>
  <si>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</si>
  <si>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</si>
  <si>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</si>
  <si>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</si>
  <si>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</si>
  <si>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</si>
  <si>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</si>
  <si>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</si>
  <si>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</si>
  <si>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</si>
  <si>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</si>
  <si>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</si>
  <si>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</si>
  <si>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</si>
  <si>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</si>
  <si>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</si>
  <si>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</si>
  <si>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</si>
  <si>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</si>
  <si>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</si>
  <si>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</si>
  <si>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</si>
  <si>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</si>
  <si>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</si>
  <si>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</si>
  <si>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</si>
  <si>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</si>
  <si>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</si>
  <si>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</si>
  <si>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</si>
  <si>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</si>
  <si>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</si>
  <si>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</si>
  <si>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</si>
  <si>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</si>
  <si>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</si>
  <si>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</si>
  <si>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</si>
  <si>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</si>
  <si>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</si>
  <si>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</si>
  <si>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</si>
  <si>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</si>
  <si>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</si>
  <si>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</si>
  <si>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</si>
  <si>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</si>
  <si>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</si>
  <si>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</si>
  <si>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</si>
  <si>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</si>
  <si>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</si>
  <si>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</si>
  <si>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</si>
  <si>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</si>
  <si>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</si>
  <si>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</si>
  <si>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</si>
  <si>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</si>
  <si>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</si>
  <si>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</si>
  <si>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</si>
  <si>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</si>
  <si>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</si>
  <si>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</si>
  <si>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</si>
  <si>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</si>
  <si>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</si>
  <si>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</si>
  <si>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</si>
  <si>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</si>
  <si>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</si>
  <si>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</si>
  <si>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</si>
  <si>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</si>
  <si>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</si>
  <si>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</si>
  <si>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</si>
  <si>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</si>
  <si>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</si>
  <si>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</si>
  <si>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</si>
  <si>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</si>
  <si>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</si>
  <si>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</si>
  <si>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</si>
  <si>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</si>
  <si>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</si>
  <si>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</si>
  <si>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</si>
  <si>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</si>
  <si>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</si>
  <si>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</si>
  <si>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</si>
  <si>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</si>
  <si>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</si>
  <si>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</si>
  <si>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</si>
  <si>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</si>
  <si>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</si>
  <si>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</si>
  <si>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</si>
  <si>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</si>
  <si>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</si>
  <si>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</si>
  <si>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</si>
  <si>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</si>
  <si>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</si>
  <si>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</si>
  <si>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</si>
  <si>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</si>
  <si>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</si>
  <si>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</si>
  <si>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</si>
  <si>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</si>
  <si>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</si>
  <si>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</si>
  <si>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</si>
  <si>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</si>
  <si>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</si>
  <si>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</si>
  <si>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</si>
  <si>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</si>
  <si>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</si>
  <si>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</si>
  <si>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</si>
  <si>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</si>
  <si>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</si>
  <si>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</si>
  <si>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</si>
  <si>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</si>
  <si>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</si>
  <si>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</si>
  <si>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</si>
  <si>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</si>
  <si>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</si>
  <si>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</si>
  <si>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</si>
  <si>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</si>
  <si>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</si>
  <si>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</si>
  <si>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</si>
  <si>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</si>
  <si>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</si>
  <si>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</si>
  <si>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</si>
  <si>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</si>
  <si>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</si>
  <si>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</si>
  <si>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</si>
  <si>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</si>
  <si>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</si>
  <si>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</si>
  <si>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</si>
  <si>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</si>
  <si>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</si>
  <si>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</si>
  <si>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</si>
  <si>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</si>
  <si>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</si>
  <si>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</si>
  <si>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</si>
  <si>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</si>
  <si>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</si>
  <si>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</si>
  <si>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</si>
  <si>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</si>
  <si>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</si>
  <si>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</si>
  <si>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</si>
  <si>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</si>
  <si>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</si>
  <si>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</si>
  <si>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</si>
  <si>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</si>
  <si>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</si>
  <si>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</si>
  <si>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</si>
  <si>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</si>
  <si>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</si>
  <si>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</si>
  <si>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</si>
  <si>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</si>
  <si>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</si>
  <si>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</si>
  <si>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</si>
  <si>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</si>
  <si>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</si>
  <si>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</si>
  <si>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</si>
  <si>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</si>
  <si>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</si>
  <si>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</si>
  <si>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</si>
  <si>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</si>
  <si>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</si>
  <si>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</si>
  <si>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</si>
  <si>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</si>
  <si>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</si>
  <si>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</si>
  <si>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</si>
  <si>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</si>
  <si>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</si>
  <si>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</si>
  <si>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</si>
  <si>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</si>
  <si>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</si>
  <si>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</si>
  <si>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</si>
  <si>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</si>
  <si>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</si>
  <si>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</si>
  <si>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</si>
  <si>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</si>
  <si>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</si>
  <si>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</si>
  <si>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</si>
  <si>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</si>
  <si>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</si>
  <si>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</si>
  <si>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</si>
  <si>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</si>
  <si>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</si>
  <si>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</si>
  <si>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</si>
  <si>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</si>
  <si>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</si>
  <si>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</si>
  <si>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</si>
  <si>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</si>
  <si>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</si>
  <si>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</si>
  <si>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</si>
  <si>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</si>
  <si>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</si>
  <si>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</si>
  <si>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</si>
  <si>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</si>
  <si>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</si>
  <si>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</si>
  <si>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</si>
  <si>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</si>
  <si>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</si>
  <si>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</si>
  <si>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</si>
  <si>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</si>
  <si>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</si>
  <si>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</si>
  <si>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</si>
  <si>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</si>
  <si>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</si>
  <si>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</si>
  <si>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</si>
  <si>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</si>
  <si>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</si>
  <si>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</si>
  <si>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</si>
  <si>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</si>
  <si>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</si>
  <si>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</si>
  <si>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</si>
  <si>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</si>
  <si>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</si>
  <si>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</si>
  <si>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</si>
  <si>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</si>
  <si>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</si>
  <si>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</si>
  <si>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</si>
  <si>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</si>
  <si>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</si>
  <si>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</si>
  <si>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</si>
  <si>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</si>
  <si>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</si>
  <si>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</si>
  <si>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</si>
  <si>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</si>
  <si>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</si>
  <si>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</si>
  <si>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</si>
  <si>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</si>
  <si>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</si>
  <si>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</si>
  <si>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</si>
  <si>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</si>
  <si>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</si>
  <si>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</si>
  <si>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</si>
  <si>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</si>
  <si>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</si>
  <si>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</si>
  <si>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</si>
  <si>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</si>
  <si>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</si>
  <si>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</si>
  <si>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</si>
  <si>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</si>
  <si>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</si>
  <si>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</si>
  <si>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</si>
  <si>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</si>
  <si>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</si>
  <si>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</si>
  <si>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</si>
  <si>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</si>
  <si>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</si>
  <si>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</si>
  <si>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</si>
  <si>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</si>
  <si>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</si>
  <si>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</si>
  <si>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</si>
  <si>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</si>
  <si>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</si>
  <si>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</si>
  <si>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</si>
  <si>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</si>
  <si>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</si>
  <si>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</si>
  <si>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</si>
  <si>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</si>
  <si>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</si>
  <si>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</si>
  <si>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</si>
  <si>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</si>
  <si>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</si>
  <si>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</si>
  <si>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</si>
  <si>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</si>
  <si>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</si>
  <si>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</si>
  <si>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</si>
  <si>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</si>
  <si>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</si>
  <si>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</si>
  <si>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</si>
  <si>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</si>
  <si>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</si>
  <si>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</si>
  <si>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</si>
  <si>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</si>
  <si>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</si>
  <si>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</si>
  <si>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</si>
  <si>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</si>
  <si>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</si>
  <si>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</si>
  <si>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</si>
  <si>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</si>
  <si>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</si>
  <si>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</si>
  <si>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</si>
  <si>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</si>
  <si>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</si>
  <si>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</si>
  <si>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</si>
  <si>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</si>
  <si>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</si>
  <si>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</si>
  <si>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</si>
  <si>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</si>
  <si>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</si>
  <si>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</si>
  <si>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</si>
  <si>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</si>
  <si>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</si>
  <si>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</si>
  <si>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</si>
  <si>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</si>
  <si>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</si>
  <si>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</si>
  <si>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</si>
  <si>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</si>
  <si>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</si>
  <si>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</si>
  <si>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</si>
  <si>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</si>
  <si>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</si>
  <si>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</si>
  <si>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</si>
  <si>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</si>
  <si>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</si>
  <si>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</si>
  <si>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</si>
  <si>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</si>
  <si>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</si>
  <si>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</si>
  <si>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</si>
  <si>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</si>
  <si>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</si>
  <si>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</si>
  <si>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</si>
  <si>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</si>
  <si>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</si>
  <si>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</si>
  <si>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</si>
  <si>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</si>
  <si>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</si>
  <si>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</si>
  <si>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</si>
  <si>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</si>
  <si>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</si>
  <si>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</si>
  <si>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</si>
  <si>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</si>
  <si>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</si>
  <si>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</si>
  <si>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</si>
  <si>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</si>
  <si>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</si>
  <si>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</si>
  <si>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</si>
  <si>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</si>
  <si>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</si>
  <si>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</si>
  <si>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</si>
  <si>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</si>
  <si>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</si>
  <si>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</si>
  <si>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</si>
  <si>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</si>
  <si>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</si>
  <si>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</si>
  <si>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</si>
  <si>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</si>
  <si>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</si>
  <si>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</si>
  <si>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</si>
  <si>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</si>
  <si>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</si>
  <si>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</si>
  <si>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</si>
  <si>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</si>
  <si>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</si>
  <si>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</si>
  <si>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</si>
  <si>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</si>
  <si>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</si>
  <si>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</si>
  <si>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</si>
  <si>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</si>
  <si>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</si>
  <si>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</si>
  <si>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</si>
  <si>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</si>
  <si>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</si>
  <si>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</si>
  <si>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</si>
  <si>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</si>
  <si>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</si>
  <si>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</si>
  <si>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</si>
  <si>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</si>
  <si>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</si>
  <si>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</si>
  <si>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</si>
  <si>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</si>
  <si>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</si>
  <si>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</si>
  <si>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</si>
  <si>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</si>
  <si>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</si>
  <si>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</si>
  <si>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</si>
  <si>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</si>
  <si>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</si>
  <si>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</si>
  <si>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</si>
  <si>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</si>
  <si>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</si>
  <si>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</si>
  <si>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</si>
  <si>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</si>
  <si>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</si>
  <si>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</si>
  <si>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</si>
  <si>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</si>
  <si>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</si>
  <si>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</si>
  <si>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</si>
  <si>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</si>
  <si>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</si>
  <si>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</si>
  <si>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</si>
  <si>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</si>
  <si>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</si>
  <si>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</si>
  <si>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</si>
  <si>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</si>
  <si>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</si>
  <si>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</si>
  <si>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</si>
  <si>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</si>
  <si>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</si>
  <si>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</si>
  <si>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</si>
  <si>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</si>
  <si>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</si>
  <si>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</si>
  <si>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</si>
  <si>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</si>
  <si>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</si>
  <si>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</si>
  <si>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</si>
  <si>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</si>
  <si>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</si>
  <si>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</si>
  <si>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</si>
  <si>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</si>
  <si>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</si>
  <si>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</si>
  <si>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</si>
  <si>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</si>
  <si>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</si>
  <si>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</si>
  <si>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</si>
  <si>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</si>
  <si>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</si>
  <si>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</si>
  <si>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</si>
  <si>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</si>
  <si>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</si>
  <si>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</si>
  <si>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</si>
  <si>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</si>
  <si>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</si>
  <si>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</si>
  <si>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</si>
  <si>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</si>
  <si>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</si>
  <si>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</si>
  <si>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</si>
  <si>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</si>
  <si>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</si>
  <si>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</si>
  <si>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</si>
  <si>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</si>
  <si>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</si>
  <si>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</si>
  <si>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</si>
  <si>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</si>
  <si>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</si>
  <si>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</si>
  <si>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</si>
  <si>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</si>
  <si>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</si>
  <si>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</si>
  <si>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</si>
  <si>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</si>
  <si>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</si>
  <si>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</si>
  <si>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</si>
  <si>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</si>
  <si>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</si>
  <si>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</si>
  <si>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</si>
  <si>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</si>
  <si>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</si>
  <si>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</si>
  <si>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</si>
  <si>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</si>
  <si>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</si>
  <si>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</si>
  <si>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</si>
  <si>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</si>
  <si>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</si>
  <si>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</si>
  <si>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</si>
  <si>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</si>
  <si>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</si>
  <si>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</si>
  <si>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</si>
  <si>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</si>
  <si>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</si>
  <si>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</si>
  <si>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</si>
  <si>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</si>
  <si>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</si>
  <si>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</si>
  <si>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</si>
  <si>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</si>
  <si>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</si>
  <si>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</si>
  <si>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</si>
  <si>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</si>
  <si>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</si>
  <si>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</si>
  <si>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</si>
  <si>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</si>
  <si>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</si>
  <si>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</si>
  <si>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</si>
  <si>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</si>
  <si>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</si>
  <si>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</si>
  <si>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</si>
  <si>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</si>
  <si>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</si>
  <si>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</si>
  <si>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</si>
  <si>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</si>
  <si>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</si>
  <si>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</si>
  <si>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</si>
  <si>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</si>
  <si>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</si>
  <si>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</si>
  <si>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</si>
  <si>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</si>
  <si>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</si>
  <si>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</si>
  <si>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</si>
  <si>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</si>
  <si>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</si>
  <si>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</si>
  <si>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</si>
  <si>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</si>
  <si>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</si>
  <si>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</si>
  <si>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</si>
  <si>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</si>
  <si>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</si>
  <si>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</si>
  <si>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</si>
  <si>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</si>
  <si>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</si>
  <si>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</si>
  <si>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</si>
  <si>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</si>
  <si>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</si>
  <si>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</si>
  <si>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</si>
  <si>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</si>
  <si>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</si>
  <si>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</si>
  <si>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</si>
  <si>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</si>
  <si>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</si>
  <si>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</si>
  <si>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</si>
  <si>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</si>
  <si>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</si>
  <si>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</si>
  <si>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</si>
  <si>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</si>
  <si>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</si>
  <si>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</si>
  <si>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</si>
  <si>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</si>
  <si>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</si>
  <si>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</si>
  <si>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</si>
  <si>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</si>
  <si>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</si>
  <si>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</si>
  <si>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</si>
  <si>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</si>
  <si>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</si>
  <si>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</si>
  <si>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</si>
  <si>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</si>
  <si>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</si>
  <si>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</si>
  <si>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</si>
  <si>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</si>
  <si>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</si>
  <si>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</si>
  <si>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</si>
  <si>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</si>
  <si>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</si>
  <si>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</si>
  <si>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</si>
  <si>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</si>
  <si>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</si>
  <si>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</si>
  <si>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</si>
  <si>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</si>
  <si>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</si>
  <si>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</si>
  <si>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</si>
  <si>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</si>
  <si>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</si>
  <si>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</si>
  <si>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</si>
  <si>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</si>
  <si>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</si>
  <si>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</si>
  <si>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</si>
  <si>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</si>
  <si>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</si>
  <si>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</si>
  <si>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</si>
  <si>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</si>
  <si>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</si>
  <si>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</si>
  <si>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</si>
  <si>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</si>
  <si>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</si>
  <si>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</si>
  <si>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</si>
  <si>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</si>
  <si>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</si>
  <si>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</si>
  <si>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</si>
  <si>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</si>
  <si>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</si>
  <si>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</si>
  <si>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</si>
  <si>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</si>
  <si>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</si>
  <si>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</si>
  <si>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</si>
  <si>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</si>
  <si>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</si>
  <si>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</si>
  <si>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</si>
  <si>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</si>
  <si>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</si>
  <si>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</si>
  <si>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</si>
  <si>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</si>
  <si>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</si>
  <si>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</si>
  <si>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</si>
  <si>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</si>
  <si>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</si>
  <si>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</si>
  <si>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</si>
  <si>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</si>
  <si>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</si>
  <si>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</si>
  <si>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</si>
  <si>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</si>
  <si>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</si>
  <si>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</si>
  <si>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</si>
  <si>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</si>
  <si>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</si>
  <si>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</si>
  <si>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</si>
  <si>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</si>
  <si>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</si>
  <si>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</si>
  <si>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</si>
  <si>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</si>
  <si>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</si>
  <si>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</si>
  <si>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</si>
  <si>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</si>
  <si>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</si>
  <si>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</si>
  <si>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</si>
  <si>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</si>
  <si>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</si>
  <si>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</si>
  <si>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</si>
  <si>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</si>
  <si>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</si>
  <si>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</si>
  <si>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</si>
  <si>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</si>
  <si>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</si>
  <si>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</si>
  <si>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</si>
  <si>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</si>
  <si>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</si>
  <si>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</si>
  <si>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</si>
  <si>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</si>
  <si>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</si>
  <si>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</si>
  <si>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</si>
  <si>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</si>
  <si>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</si>
  <si>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</si>
  <si>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</si>
  <si>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</si>
  <si>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</si>
  <si>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</si>
  <si>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</si>
  <si>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</si>
  <si>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</si>
  <si>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</si>
  <si>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</si>
  <si>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</si>
  <si>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</si>
  <si>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</si>
  <si>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</si>
  <si>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</si>
  <si>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</si>
  <si>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</si>
  <si>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</si>
  <si>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</si>
  <si>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</si>
  <si>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</si>
  <si>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</si>
  <si>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</si>
  <si>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</si>
  <si>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</si>
  <si>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</si>
  <si>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</si>
  <si>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</si>
  <si>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</si>
  <si>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</si>
  <si>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</si>
  <si>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</si>
  <si>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</si>
  <si>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</si>
  <si>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</si>
  <si>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</si>
  <si>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</si>
  <si>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</si>
  <si>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</si>
  <si>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</si>
  <si>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</si>
  <si>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</si>
  <si>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</si>
  <si>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</si>
  <si>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</si>
  <si>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</si>
  <si>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</si>
  <si>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</si>
  <si>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</si>
  <si>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</si>
  <si>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</si>
  <si>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</si>
  <si>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</si>
  <si>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</si>
  <si>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</si>
  <si>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</si>
  <si>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</si>
  <si>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</si>
  <si>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</si>
  <si>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</si>
  <si>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</si>
  <si>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</si>
  <si>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</si>
  <si>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</si>
  <si>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</si>
  <si>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</si>
  <si>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</si>
  <si>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</si>
  <si>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</si>
  <si>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</si>
  <si>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</si>
  <si>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</si>
  <si>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</si>
  <si>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</si>
  <si>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</si>
  <si>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</si>
  <si>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</si>
  <si>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</si>
  <si>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</si>
  <si>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</si>
  <si>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</si>
  <si>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</si>
  <si>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</si>
  <si>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</si>
  <si>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</si>
  <si>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</si>
  <si>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</si>
  <si>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</si>
  <si>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</si>
  <si>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</si>
  <si>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</si>
  <si>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</si>
  <si>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</si>
  <si>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</si>
  <si>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</si>
  <si>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</si>
  <si>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</si>
  <si>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</si>
  <si>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</si>
  <si>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</si>
  <si>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</si>
  <si>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</si>
  <si>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</si>
  <si>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</si>
  <si>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</si>
  <si>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</si>
  <si>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</si>
  <si>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</si>
  <si>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</si>
  <si>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</si>
  <si>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</si>
  <si>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</si>
  <si>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</si>
  <si>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</si>
  <si>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</si>
  <si>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</si>
  <si>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</si>
  <si>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</si>
  <si>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</si>
  <si>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</si>
  <si>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</si>
  <si>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</si>
  <si>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</si>
  <si>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</si>
  <si>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</si>
  <si>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</si>
  <si>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</si>
  <si>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</si>
  <si>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</si>
  <si>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</si>
  <si>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</si>
  <si>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</si>
  <si>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</si>
  <si>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</si>
  <si>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</si>
  <si>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</si>
  <si>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</si>
  <si>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</si>
  <si>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</si>
  <si>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</si>
  <si>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</si>
  <si>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</si>
  <si>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</si>
  <si>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</si>
  <si>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</si>
  <si>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</si>
  <si>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</si>
  <si>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</si>
  <si>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</si>
  <si>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</si>
  <si>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</si>
  <si>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</si>
  <si>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</si>
  <si>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</si>
  <si>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</si>
  <si>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</si>
  <si>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</si>
  <si>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</si>
  <si>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</si>
  <si>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</si>
  <si>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</si>
  <si>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</si>
  <si>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</si>
  <si>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</si>
  <si>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</si>
  <si>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</si>
  <si>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</si>
  <si>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</si>
  <si>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</si>
  <si>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</si>
  <si>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</si>
  <si>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</si>
  <si>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</si>
  <si>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</si>
  <si>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</si>
  <si>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</si>
  <si>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</si>
  <si>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</si>
  <si>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</si>
  <si>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</si>
  <si>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</si>
  <si>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</si>
  <si>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</si>
  <si>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</si>
  <si>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</si>
  <si>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</si>
  <si>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</si>
  <si>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</si>
  <si>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</si>
  <si>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</si>
  <si>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</si>
  <si>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</si>
  <si>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</si>
  <si>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</si>
  <si>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</si>
  <si>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</si>
  <si>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</si>
  <si>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</si>
  <si>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</si>
  <si>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</si>
  <si>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</si>
  <si>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</si>
  <si>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</si>
  <si>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</si>
  <si>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</si>
  <si>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</si>
  <si>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</si>
  <si>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</si>
  <si>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</si>
  <si>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</si>
  <si>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</si>
  <si>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</si>
  <si>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</si>
  <si>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</si>
  <si>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</si>
  <si>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</si>
  <si>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</si>
  <si>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</si>
  <si>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</si>
  <si>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</si>
  <si>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</si>
  <si>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</si>
  <si>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</si>
  <si>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</si>
  <si>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</si>
  <si>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</si>
  <si>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</si>
  <si>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</si>
  <si>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</si>
  <si>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</si>
  <si>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</si>
  <si>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</si>
  <si>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</si>
  <si>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</si>
  <si>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</si>
  <si>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</si>
  <si>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</si>
  <si>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</si>
  <si>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</si>
  <si>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</si>
  <si>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</si>
  <si>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</si>
  <si>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</si>
  <si>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</si>
  <si>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</si>
  <si>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</si>
  <si>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</si>
  <si>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</si>
  <si>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</si>
  <si>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</si>
  <si>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</si>
  <si>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</si>
  <si>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</si>
  <si>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</si>
  <si>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</si>
  <si>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</si>
  <si>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</si>
  <si>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</si>
  <si>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</si>
  <si>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</si>
  <si>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</si>
  <si>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</si>
  <si>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</si>
  <si>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</si>
  <si>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</si>
  <si>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</si>
  <si>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</si>
  <si>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</si>
  <si>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</si>
  <si>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</si>
  <si>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</si>
  <si>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</si>
  <si>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</si>
  <si>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</si>
  <si>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</si>
  <si>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</si>
  <si>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</si>
  <si>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</si>
  <si>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</si>
  <si>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</si>
  <si>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</si>
  <si>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</si>
  <si>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</si>
  <si>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</si>
  <si>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</si>
  <si>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</si>
  <si>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</si>
  <si>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</si>
  <si>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</si>
  <si>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</si>
  <si>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</si>
  <si>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</si>
  <si>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</si>
  <si>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</si>
  <si>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</si>
  <si>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</si>
  <si>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</si>
  <si>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</si>
  <si>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</si>
  <si>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</si>
  <si>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</si>
  <si>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</si>
  <si>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</si>
  <si>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</si>
  <si>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</si>
  <si>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</si>
  <si>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</si>
  <si>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</si>
  <si>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</si>
  <si>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</si>
  <si>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</si>
  <si>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</si>
  <si>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</si>
  <si>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</si>
  <si>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</si>
  <si>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</si>
  <si>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</si>
  <si>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</si>
  <si>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</si>
  <si>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</si>
  <si>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</si>
  <si>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</si>
  <si>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</si>
  <si>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</si>
  <si>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</si>
  <si>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</si>
  <si>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</si>
  <si>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</si>
  <si>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</si>
  <si>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</si>
  <si>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</si>
  <si>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</si>
  <si>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</si>
  <si>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</si>
  <si>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</si>
  <si>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</si>
  <si>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</si>
  <si>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</si>
  <si>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</si>
  <si>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</si>
  <si>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</si>
  <si>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</si>
  <si>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</si>
  <si>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</si>
  <si>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</si>
  <si>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</si>
  <si>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</si>
  <si>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</si>
  <si>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</si>
  <si>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</si>
  <si>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</si>
  <si>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</si>
  <si>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</si>
  <si>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</si>
  <si>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</si>
  <si>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</si>
  <si>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</si>
  <si>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</si>
  <si>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</si>
  <si>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</si>
  <si>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</si>
  <si>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</si>
  <si>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</si>
  <si>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</si>
  <si>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</si>
  <si>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</si>
  <si>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</si>
  <si>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</si>
  <si>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</si>
  <si>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</si>
  <si>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</si>
  <si>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</si>
  <si>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</si>
  <si>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</si>
  <si>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</si>
  <si>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</si>
  <si>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</si>
  <si>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</si>
  <si>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</si>
  <si>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</si>
  <si>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</si>
  <si>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</si>
  <si>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</si>
  <si>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</si>
  <si>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</si>
  <si>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</si>
  <si>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</si>
  <si>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</si>
  <si>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</si>
  <si>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</si>
  <si>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</si>
  <si>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</si>
  <si>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</si>
  <si>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</si>
  <si>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</si>
  <si>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</si>
  <si>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</si>
  <si>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</si>
  <si>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</si>
  <si>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</si>
  <si>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</si>
  <si>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</si>
  <si>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</si>
  <si>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</si>
  <si>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</si>
  <si>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</si>
  <si>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</si>
  <si>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</si>
  <si>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</si>
  <si>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</si>
  <si>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</si>
  <si>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</si>
  <si>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</si>
  <si>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</si>
  <si>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</si>
  <si>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</si>
  <si>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</si>
  <si>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</si>
  <si>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</si>
  <si>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</si>
  <si>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</si>
  <si>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</si>
  <si>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</si>
  <si>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</si>
  <si>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</si>
  <si>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</si>
  <si>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</si>
  <si>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</si>
  <si>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</si>
  <si>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</si>
  <si>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</si>
  <si>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</si>
  <si>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</si>
  <si>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</si>
  <si>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</si>
  <si>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</si>
  <si>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</si>
  <si>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</si>
  <si>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</si>
  <si>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</si>
  <si>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</si>
  <si>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</si>
  <si>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</si>
  <si>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</si>
  <si>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</si>
  <si>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</si>
  <si>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</si>
  <si>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</si>
  <si>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</si>
  <si>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</si>
  <si>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</si>
  <si>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</si>
  <si>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</si>
  <si>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</si>
  <si>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</si>
  <si>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</si>
  <si>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</si>
  <si>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</si>
  <si>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</si>
  <si>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</si>
  <si>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</si>
  <si>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</si>
  <si>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</si>
  <si>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</si>
  <si>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</si>
  <si>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</si>
  <si>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</si>
  <si>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</si>
  <si>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</si>
  <si>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</si>
  <si>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</si>
  <si>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</si>
  <si>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</si>
  <si>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</si>
  <si>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</si>
  <si>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</si>
  <si>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</si>
  <si>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</si>
  <si>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</si>
  <si>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</si>
  <si>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</si>
  <si>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</si>
  <si>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</si>
  <si>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</si>
  <si>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</si>
  <si>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</si>
  <si>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</si>
  <si>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</si>
  <si>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</si>
  <si>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</si>
  <si>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</si>
  <si>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</si>
  <si>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</si>
  <si>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</si>
  <si>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</si>
  <si>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</si>
  <si>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</si>
  <si>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</si>
  <si>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</si>
  <si>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</si>
  <si>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</si>
  <si>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</si>
  <si>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</si>
  <si>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</si>
  <si>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</si>
  <si>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</si>
  <si>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</si>
  <si>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</si>
  <si>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</si>
  <si>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</si>
  <si>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</si>
  <si>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</si>
  <si>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</si>
  <si>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</si>
  <si>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</si>
  <si>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</si>
  <si>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</si>
  <si>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</si>
  <si>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</si>
  <si>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</si>
  <si>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</si>
  <si>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</si>
  <si>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</si>
  <si>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</si>
  <si>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</si>
  <si>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</si>
  <si>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</si>
  <si>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</si>
  <si>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</si>
  <si>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</si>
  <si>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</si>
  <si>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</si>
  <si>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</si>
  <si>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</si>
  <si>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</si>
  <si>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</si>
  <si>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</si>
  <si>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</si>
  <si>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</si>
  <si>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</si>
  <si>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</si>
  <si>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</si>
  <si>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</si>
  <si>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</si>
  <si>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</si>
  <si>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</si>
  <si>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</si>
  <si>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</si>
  <si>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</si>
  <si>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</si>
  <si>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</si>
  <si>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</si>
  <si>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</si>
  <si>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</si>
  <si>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</si>
  <si>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</si>
  <si>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</si>
  <si>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</si>
  <si>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</si>
  <si>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</si>
  <si>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</si>
  <si>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</si>
  <si>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</si>
  <si>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</si>
  <si>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</si>
  <si>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</si>
  <si>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</si>
  <si>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</si>
  <si>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</si>
  <si>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</si>
  <si>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</si>
  <si>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</si>
  <si>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</si>
  <si>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</si>
  <si>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</si>
  <si>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</si>
  <si>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</si>
  <si>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</si>
  <si>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</si>
  <si>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</si>
  <si>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</si>
  <si>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</si>
  <si>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</si>
  <si>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</si>
  <si>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</si>
  <si>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</si>
  <si>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</si>
  <si>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</si>
  <si>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</si>
  <si>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</si>
  <si>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</si>
  <si>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</si>
  <si>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</si>
  <si>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</si>
  <si>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</si>
  <si>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</si>
  <si>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</si>
  <si>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</si>
  <si>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</si>
  <si>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</si>
  <si>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</si>
  <si>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</si>
  <si>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</si>
  <si>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</si>
  <si>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</si>
  <si>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</si>
  <si>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</si>
  <si>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</si>
  <si>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</si>
  <si>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</si>
  <si>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</si>
  <si>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</si>
  <si>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</si>
  <si>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</si>
  <si>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</si>
  <si>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</si>
  <si>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</si>
  <si>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</si>
  <si>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</si>
  <si>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</si>
  <si>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</si>
  <si>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</si>
  <si>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</si>
  <si>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</si>
  <si>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</si>
  <si>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</si>
  <si>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</si>
  <si>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</si>
  <si>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</si>
  <si>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</si>
  <si>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</si>
  <si>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</si>
  <si>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</si>
  <si>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</si>
  <si>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</si>
  <si>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</si>
  <si>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</si>
  <si>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</si>
  <si>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</si>
  <si>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</si>
  <si>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</si>
  <si>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</si>
  <si>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</si>
  <si>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</si>
  <si>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</si>
  <si>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</si>
  <si>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</si>
  <si>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</si>
  <si>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</si>
  <si>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</si>
  <si>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</si>
  <si>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</si>
  <si>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</si>
  <si>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</si>
  <si>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</si>
  <si>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</si>
  <si>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</si>
  <si>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</si>
  <si>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</si>
  <si>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</si>
  <si>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</si>
  <si>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</si>
  <si>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</si>
  <si>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</si>
  <si>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</si>
  <si>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</si>
  <si>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</si>
  <si>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</si>
  <si>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</si>
  <si>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</si>
  <si>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</si>
  <si>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</si>
  <si>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</si>
  <si>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</si>
  <si>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</si>
  <si>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</si>
  <si>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</si>
  <si>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</si>
  <si>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</si>
  <si>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</si>
  <si>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</si>
  <si>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</si>
  <si>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</si>
  <si>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</si>
  <si>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</si>
  <si>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</si>
  <si>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</si>
  <si>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</si>
  <si>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</si>
  <si>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</si>
  <si>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</si>
  <si>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</si>
  <si>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</si>
  <si>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</si>
  <si>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</si>
  <si>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</si>
  <si>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</si>
  <si>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</si>
  <si>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</si>
  <si>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</si>
  <si>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</si>
  <si>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</si>
  <si>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</si>
  <si>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</si>
  <si>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</si>
  <si>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</si>
  <si>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</si>
  <si>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</si>
  <si>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</si>
  <si>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</si>
  <si>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</si>
  <si>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</si>
  <si>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</si>
  <si>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</si>
  <si>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</si>
  <si>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</si>
  <si>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</si>
  <si>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</si>
  <si>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</si>
  <si>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</si>
  <si>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</si>
  <si>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</si>
  <si>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</si>
  <si>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</si>
  <si>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</si>
  <si>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</si>
  <si>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</si>
  <si>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</si>
  <si>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</si>
  <si>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</si>
  <si>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</si>
  <si>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</si>
  <si>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</si>
  <si>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</si>
  <si>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</si>
  <si>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</si>
  <si>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</si>
  <si>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</si>
  <si>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</si>
  <si>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</si>
  <si>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</si>
  <si>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</si>
  <si>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</si>
  <si>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</si>
  <si>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</si>
  <si>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</si>
  <si>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</si>
  <si>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</si>
  <si>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</si>
  <si>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</si>
  <si>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</si>
  <si>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</si>
  <si>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</si>
  <si>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</si>
  <si>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</si>
  <si>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</si>
  <si>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</si>
  <si>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</si>
  <si>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</si>
  <si>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</si>
  <si>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</si>
  <si>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</si>
  <si>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</si>
  <si>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</si>
  <si>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</si>
  <si>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</si>
  <si>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</si>
  <si>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</si>
  <si>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</si>
  <si>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</si>
  <si>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</si>
  <si>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</si>
  <si>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</si>
  <si>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</si>
  <si>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</si>
  <si>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</si>
  <si>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</si>
  <si>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</si>
  <si>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</si>
  <si>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</si>
  <si>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</si>
  <si>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</si>
  <si>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</si>
  <si>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</si>
  <si>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</si>
  <si>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</si>
  <si>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</si>
  <si>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</si>
  <si>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</si>
  <si>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</si>
  <si>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</si>
  <si>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</si>
  <si>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</si>
  <si>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</si>
  <si>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</si>
  <si>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</si>
  <si>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</si>
  <si>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</si>
  <si>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</si>
  <si>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</si>
  <si>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</si>
  <si>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</si>
  <si>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</si>
  <si>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</si>
  <si>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</si>
  <si>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</si>
  <si>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</si>
  <si>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</si>
  <si>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</si>
  <si>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</si>
  <si>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</si>
  <si>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</si>
  <si>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</si>
  <si>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</si>
  <si>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</si>
  <si>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</si>
  <si>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</si>
  <si>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</si>
  <si>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</si>
  <si>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</si>
  <si>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</si>
  <si>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</si>
  <si>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</si>
  <si>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</si>
  <si>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</si>
  <si>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</si>
  <si>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</si>
  <si>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</si>
  <si>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</si>
  <si>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</si>
  <si>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</si>
  <si>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</si>
  <si>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</si>
  <si>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</si>
  <si>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</si>
  <si>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</si>
  <si>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</si>
  <si>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</si>
  <si>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</si>
  <si>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</si>
  <si>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</si>
  <si>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</si>
  <si>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</si>
  <si>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</si>
  <si>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</si>
  <si>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</si>
  <si>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</si>
  <si>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</si>
  <si>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</si>
  <si>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</si>
  <si>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</si>
  <si>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</si>
  <si>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</si>
  <si>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</si>
  <si>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</si>
  <si>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</si>
  <si>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</si>
  <si>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</si>
  <si>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</si>
  <si>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</si>
  <si>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</si>
  <si>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</si>
  <si>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</si>
  <si>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</si>
  <si>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</si>
  <si>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</si>
  <si>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</si>
  <si>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</si>
  <si>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</si>
  <si>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</si>
  <si>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</si>
  <si>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</si>
  <si>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</si>
  <si>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</si>
  <si>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</si>
  <si>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</si>
  <si>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</si>
  <si>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</si>
  <si>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</si>
  <si>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</si>
  <si>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</si>
  <si>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</si>
  <si>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</si>
  <si>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</si>
  <si>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</si>
  <si>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</si>
  <si>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</si>
  <si>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</si>
  <si>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</si>
  <si>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</si>
  <si>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</si>
  <si>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</si>
  <si>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</si>
  <si>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</si>
  <si>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</si>
  <si>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</si>
  <si>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</si>
  <si>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</si>
  <si>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</si>
  <si>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</si>
  <si>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</si>
  <si>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</si>
  <si>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</si>
  <si>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</si>
  <si>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</si>
  <si>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</si>
  <si>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</si>
  <si>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</si>
  <si>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</si>
  <si>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</si>
  <si>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</si>
  <si>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</si>
  <si>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</si>
  <si>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</si>
  <si>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</si>
  <si>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</si>
  <si>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</si>
  <si>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</si>
  <si>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</si>
  <si>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</si>
  <si>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</si>
  <si>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</si>
  <si>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</si>
  <si>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</si>
  <si>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</si>
  <si>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</si>
  <si>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</si>
  <si>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</si>
  <si>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</si>
  <si>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</si>
  <si>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</si>
  <si>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</si>
  <si>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</si>
  <si>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</si>
  <si>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</si>
  <si>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</si>
  <si>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</si>
  <si>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</si>
  <si>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</si>
  <si>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</si>
  <si>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</si>
  <si>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</si>
  <si>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</si>
  <si>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</si>
  <si>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</si>
  <si>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</si>
  <si>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</si>
  <si>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</si>
  <si>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</si>
  <si>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</si>
  <si>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</si>
  <si>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</si>
  <si>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</si>
  <si>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</si>
  <si>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</si>
  <si>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</si>
  <si>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</si>
  <si>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</si>
  <si>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</si>
  <si>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</si>
  <si>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</si>
  <si>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</si>
  <si>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</si>
  <si>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</si>
  <si>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</si>
  <si>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</si>
  <si>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</si>
  <si>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</si>
  <si>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</si>
  <si>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</si>
  <si>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</si>
  <si>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</si>
  <si>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</si>
  <si>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</si>
  <si>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</si>
  <si>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</si>
  <si>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</si>
  <si>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</si>
  <si>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</si>
  <si>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</si>
  <si>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</si>
  <si>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</si>
  <si>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</si>
  <si>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</si>
  <si>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</si>
  <si>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</si>
  <si>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</si>
  <si>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</si>
  <si>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</si>
  <si>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</si>
  <si>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</si>
  <si>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</si>
  <si>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</si>
  <si>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</si>
  <si>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</si>
  <si>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</si>
  <si>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</si>
  <si>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</si>
  <si>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</si>
  <si>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</si>
  <si>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</si>
  <si>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</si>
  <si>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</si>
  <si>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</si>
  <si>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</si>
  <si>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</si>
  <si>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</si>
  <si>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</si>
  <si>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</si>
  <si>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</si>
  <si>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</si>
  <si>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</si>
  <si>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</si>
  <si>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</si>
  <si>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</si>
  <si>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</si>
  <si>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</si>
  <si>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</si>
  <si>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</si>
  <si>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</si>
  <si>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</si>
  <si>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</si>
  <si>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</si>
  <si>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</si>
  <si>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</si>
  <si>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</si>
  <si>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</si>
  <si>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</si>
  <si>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</si>
  <si>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</si>
  <si>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</si>
  <si>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</si>
  <si>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</si>
  <si>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</si>
  <si>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</si>
  <si>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</si>
  <si>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</si>
  <si>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</si>
  <si>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</si>
  <si>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</si>
  <si>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</si>
  <si>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</si>
  <si>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</si>
  <si>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</si>
  <si>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</si>
  <si>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</si>
  <si>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</si>
  <si>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</si>
  <si>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</si>
  <si>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</si>
  <si>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</si>
  <si>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</si>
  <si>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</si>
  <si>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</si>
  <si>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</si>
  <si>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</si>
  <si>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</si>
  <si>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</si>
  <si>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</si>
  <si>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</si>
  <si>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</si>
  <si>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</si>
  <si>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</si>
  <si>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</si>
  <si>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</si>
  <si>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</si>
  <si>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</si>
  <si>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</si>
  <si>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</si>
  <si>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</si>
  <si>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</si>
  <si>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</si>
  <si>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</si>
  <si>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</si>
  <si>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</si>
  <si>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</si>
  <si>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</si>
  <si>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</si>
  <si>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</si>
  <si>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</si>
  <si>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</si>
  <si>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</si>
  <si>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</si>
  <si>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</si>
  <si>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</si>
  <si>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</si>
  <si>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</si>
  <si>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</si>
  <si>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</si>
  <si>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</si>
  <si>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</si>
  <si>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</si>
  <si>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</si>
  <si>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</si>
  <si>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</si>
  <si>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</si>
  <si>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</si>
  <si>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</si>
  <si>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</si>
  <si>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</si>
  <si>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</si>
  <si>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</si>
  <si>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</si>
  <si>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</si>
  <si>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</si>
  <si>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</si>
  <si>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</si>
  <si>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</si>
  <si>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</si>
  <si>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</si>
  <si>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</si>
  <si>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</si>
  <si>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</si>
  <si>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</si>
  <si>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</si>
  <si>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</si>
  <si>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</si>
  <si>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</si>
  <si>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</si>
  <si>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</si>
  <si>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</si>
  <si>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</si>
  <si>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</si>
  <si>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</si>
  <si>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</si>
  <si>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</si>
  <si>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</si>
  <si>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</si>
  <si>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</si>
  <si>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</si>
  <si>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</si>
  <si>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</si>
  <si>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</si>
  <si>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</si>
  <si>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</si>
  <si>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</si>
  <si>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</si>
  <si>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</si>
  <si>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</si>
  <si>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</si>
  <si>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</si>
  <si>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</si>
  <si>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</si>
  <si>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</si>
  <si>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</si>
  <si>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</si>
  <si>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</si>
  <si>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</si>
  <si>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</si>
  <si>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</si>
  <si>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</si>
  <si>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</si>
  <si>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</si>
  <si>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</si>
  <si>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</si>
  <si>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</si>
  <si>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</si>
  <si>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</si>
  <si>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</si>
  <si>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</si>
  <si>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</si>
  <si>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</si>
  <si>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</si>
  <si>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</si>
  <si>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</si>
  <si>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</si>
  <si>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</si>
  <si>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</si>
  <si>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</si>
  <si>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</si>
  <si>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</si>
  <si>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</si>
  <si>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</si>
  <si>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</si>
  <si>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</si>
  <si>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</si>
  <si>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</si>
  <si>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</si>
  <si>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</si>
  <si>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</si>
  <si>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</si>
  <si>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</si>
  <si>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</si>
  <si>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</si>
  <si>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</si>
  <si>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</si>
  <si>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</si>
  <si>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</si>
  <si>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</si>
  <si>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</si>
  <si>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Tomislav Novinc, gradonačelnik</t>
  </si>
  <si>
    <t>Ivona Sandrin, privremena pročelnica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</si>
</sst>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3935144.9799999995</v>
      </c>
      <c r="D2" s="6">
        <f>'PR-RAS'!E6</f>
        <v>4195226.16</v>
      </c>
      <c r="E2" s="6">
        <v>0</v>
      </c>
      <c r="F2" s="6">
        <v>0</v>
      </c>
      <c r="G2" s="7">
        <f t="shared" ref="G2:G274" si="0">(B2/1000)*(C2*1+D2*2)</f>
        <v>12325.597300000001</v>
      </c>
      <c r="H2" s="7">
        <f t="shared" ref="H2:H274" si="1">ABS(C2-ROUND(C2,0))+ABS(D2-ROUND(D2,0))</f>
        <v>0.18000000063329935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1031369.07</v>
      </c>
      <c r="D3" s="1">
        <f>'PR-RAS'!E7</f>
        <v>1281626.2699999998</v>
      </c>
      <c r="E3" s="1">
        <v>0</v>
      </c>
      <c r="F3" s="1">
        <v>0</v>
      </c>
      <c r="G3" s="2">
        <f t="shared" si="0"/>
        <v>7189.2432199999994</v>
      </c>
      <c r="H3" s="2">
        <f t="shared" si="1"/>
        <v>0.33999999973457307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953687.71</v>
      </c>
      <c r="D4" s="1">
        <f>'PR-RAS'!E8</f>
        <v>1181145.0699999998</v>
      </c>
      <c r="E4" s="1">
        <v>0</v>
      </c>
      <c r="F4" s="1">
        <v>0</v>
      </c>
      <c r="G4" s="2">
        <f t="shared" si="0"/>
        <v>9947.9335499999997</v>
      </c>
      <c r="H4" s="2">
        <f t="shared" si="1"/>
        <v>0.35999999986961484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1251997.9099999999</v>
      </c>
      <c r="D5" s="1">
        <f>'PR-RAS'!E9</f>
        <v>1537198.9</v>
      </c>
      <c r="E5" s="1">
        <v>0</v>
      </c>
      <c r="F5" s="1">
        <v>0</v>
      </c>
      <c r="G5" s="2">
        <f t="shared" si="0"/>
        <v>17305.582839999999</v>
      </c>
      <c r="H5" s="2">
        <f t="shared" si="1"/>
        <v>0.19000000017695129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33610.46</v>
      </c>
      <c r="D9" s="1">
        <f>'PR-RAS'!E13</f>
        <v>60402.42</v>
      </c>
      <c r="E9" s="1">
        <v>0</v>
      </c>
      <c r="F9" s="1">
        <v>0</v>
      </c>
      <c r="G9" s="2">
        <f t="shared" si="0"/>
        <v>1235.3224</v>
      </c>
      <c r="H9" s="2">
        <f t="shared" si="1"/>
        <v>0.87999999999738066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331920.65999999997</v>
      </c>
      <c r="D11" s="1">
        <f>'PR-RAS'!E15</f>
        <v>416456.25</v>
      </c>
      <c r="E11" s="1">
        <v>0</v>
      </c>
      <c r="F11" s="1">
        <v>0</v>
      </c>
      <c r="G11" s="2">
        <f t="shared" si="0"/>
        <v>11648.3316</v>
      </c>
      <c r="H11" s="2">
        <f t="shared" si="1"/>
        <v>0.59000000002561137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66752.09</v>
      </c>
      <c r="D19" s="1">
        <f>'PR-RAS'!E23</f>
        <v>88221.560000000012</v>
      </c>
      <c r="E19" s="1">
        <v>0</v>
      </c>
      <c r="F19" s="1">
        <v>0</v>
      </c>
      <c r="G19" s="2">
        <f t="shared" si="0"/>
        <v>4377.5137800000002</v>
      </c>
      <c r="H19" s="2">
        <f t="shared" si="1"/>
        <v>0.52999999998428393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359.32</v>
      </c>
      <c r="E20" s="1">
        <v>0</v>
      </c>
      <c r="F20" s="1">
        <v>0</v>
      </c>
      <c r="G20" s="2">
        <f t="shared" si="0"/>
        <v>13.654159999999999</v>
      </c>
      <c r="H20" s="2">
        <f t="shared" si="1"/>
        <v>0.31999999999999318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66752.09</v>
      </c>
      <c r="D23" s="1">
        <f>'PR-RAS'!E27</f>
        <v>87862.24</v>
      </c>
      <c r="E23" s="1">
        <v>0</v>
      </c>
      <c r="F23" s="1">
        <v>0</v>
      </c>
      <c r="G23" s="2">
        <f t="shared" si="0"/>
        <v>5334.4845399999995</v>
      </c>
      <c r="H23" s="2">
        <f t="shared" si="1"/>
        <v>0.33000000000174623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10929.27</v>
      </c>
      <c r="D25" s="1">
        <f>'PR-RAS'!E29</f>
        <v>12259.64</v>
      </c>
      <c r="E25" s="1">
        <v>0</v>
      </c>
      <c r="F25" s="1">
        <v>0</v>
      </c>
      <c r="G25" s="2">
        <f t="shared" si="0"/>
        <v>850.76520000000005</v>
      </c>
      <c r="H25" s="2">
        <f t="shared" si="1"/>
        <v>0.63000000000101863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10929.27</v>
      </c>
      <c r="D27" s="1">
        <f>'PR-RAS'!E31</f>
        <v>12250.32</v>
      </c>
      <c r="E27" s="1">
        <v>0</v>
      </c>
      <c r="F27" s="1">
        <v>0</v>
      </c>
      <c r="G27" s="2">
        <f t="shared" si="0"/>
        <v>921.17766000000006</v>
      </c>
      <c r="H27" s="2">
        <f t="shared" si="1"/>
        <v>0.59000000000014552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9.32</v>
      </c>
      <c r="E29" s="1">
        <v>0</v>
      </c>
      <c r="F29" s="1">
        <v>0</v>
      </c>
      <c r="G29" s="2">
        <f t="shared" si="0"/>
        <v>0.52192000000000005</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2405188.63</v>
      </c>
      <c r="D45" s="1">
        <f>'PR-RAS'!E49</f>
        <v>2087865.81</v>
      </c>
      <c r="E45" s="1">
        <v>0</v>
      </c>
      <c r="F45" s="1">
        <v>0</v>
      </c>
      <c r="G45" s="2">
        <f t="shared" si="0"/>
        <v>289560.49099999998</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958955.98</v>
      </c>
      <c r="D54" s="1">
        <f>'PR-RAS'!E58</f>
        <v>1330779.8500000001</v>
      </c>
      <c r="E54" s="1">
        <v>0</v>
      </c>
      <c r="F54" s="1">
        <v>0</v>
      </c>
      <c r="G54" s="2">
        <f t="shared" si="0"/>
        <v>191887.33103999999</v>
      </c>
      <c r="H54" s="2">
        <f t="shared" si="1"/>
        <v>0.16999999992549419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753568.15</v>
      </c>
      <c r="D55" s="1">
        <f>'PR-RAS'!E59</f>
        <v>155359.6</v>
      </c>
      <c r="E55" s="1">
        <v>0</v>
      </c>
      <c r="F55" s="1">
        <v>0</v>
      </c>
      <c r="G55" s="2">
        <f t="shared" si="0"/>
        <v>57471.516900000002</v>
      </c>
      <c r="H55" s="2">
        <f t="shared" si="1"/>
        <v>0.5500000000174623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205387.83</v>
      </c>
      <c r="D56" s="1">
        <f>'PR-RAS'!E60</f>
        <v>1175420.25</v>
      </c>
      <c r="E56" s="1">
        <v>0</v>
      </c>
      <c r="F56" s="1">
        <v>0</v>
      </c>
      <c r="G56" s="2">
        <f t="shared" si="0"/>
        <v>140592.55815</v>
      </c>
      <c r="H56" s="2">
        <f t="shared" si="1"/>
        <v>0.42000000001280569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127366.39999999999</v>
      </c>
      <c r="D57" s="1">
        <f>'PR-RAS'!E61</f>
        <v>48638.239999999998</v>
      </c>
      <c r="E57" s="1">
        <v>0</v>
      </c>
      <c r="F57" s="1">
        <v>0</v>
      </c>
      <c r="G57" s="2">
        <f t="shared" si="0"/>
        <v>12580.00128</v>
      </c>
      <c r="H57" s="2">
        <f t="shared" si="1"/>
        <v>0.63999999999214197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36944.74</v>
      </c>
      <c r="D58" s="1">
        <f>'PR-RAS'!E62</f>
        <v>46871.99</v>
      </c>
      <c r="E58" s="1">
        <v>0</v>
      </c>
      <c r="F58" s="1">
        <v>0</v>
      </c>
      <c r="G58" s="2">
        <f t="shared" si="0"/>
        <v>7449.2570400000004</v>
      </c>
      <c r="H58" s="2">
        <f t="shared" si="1"/>
        <v>0.27000000000407454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90421.66</v>
      </c>
      <c r="D59" s="1">
        <f>'PR-RAS'!E63</f>
        <v>1766.25</v>
      </c>
      <c r="E59" s="1">
        <v>0</v>
      </c>
      <c r="F59" s="1">
        <v>0</v>
      </c>
      <c r="G59" s="2">
        <f t="shared" si="0"/>
        <v>5449.3412800000006</v>
      </c>
      <c r="H59" s="2">
        <f t="shared" si="1"/>
        <v>0.58999999999650754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12885.07</v>
      </c>
      <c r="D60" s="1">
        <f>'PR-RAS'!E64</f>
        <v>628200.12</v>
      </c>
      <c r="E60" s="1">
        <v>0</v>
      </c>
      <c r="F60" s="1">
        <v>0</v>
      </c>
      <c r="G60" s="2">
        <f t="shared" si="0"/>
        <v>74887.833289999995</v>
      </c>
      <c r="H60" s="2">
        <f t="shared" si="1"/>
        <v>0.18999999999505235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12885.07</v>
      </c>
      <c r="D61" s="1">
        <f>'PR-RAS'!E65</f>
        <v>14133.9</v>
      </c>
      <c r="E61" s="1">
        <v>0</v>
      </c>
      <c r="F61" s="1">
        <v>0</v>
      </c>
      <c r="G61" s="2">
        <f t="shared" si="0"/>
        <v>2469.1721999999995</v>
      </c>
      <c r="H61" s="2">
        <f t="shared" si="1"/>
        <v>0.17000000000007276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614066.22</v>
      </c>
      <c r="E63" s="1">
        <v>0</v>
      </c>
      <c r="F63" s="1">
        <v>0</v>
      </c>
      <c r="G63" s="2">
        <f>(B63/1000)*(C63*1+D63*2)</f>
        <v>76144.211280000003</v>
      </c>
      <c r="H63" s="2">
        <f>ABS(C63-ROUND(C63,0))+ABS(D63-ROUND(D63,0))</f>
        <v>0.21999999997206032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1305981.1800000002</v>
      </c>
      <c r="D70" s="1">
        <f>'PR-RAS'!E74</f>
        <v>80247.600000000006</v>
      </c>
      <c r="E70" s="1">
        <v>0</v>
      </c>
      <c r="F70" s="1">
        <v>0</v>
      </c>
      <c r="G70" s="2">
        <f t="shared" si="0"/>
        <v>101186.87022000001</v>
      </c>
      <c r="H70" s="2">
        <f t="shared" si="1"/>
        <v>0.5800000001618173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371717</v>
      </c>
      <c r="D71" s="1">
        <f>'PR-RAS'!E75</f>
        <v>80247.600000000006</v>
      </c>
      <c r="E71" s="1">
        <v>0</v>
      </c>
      <c r="F71" s="1">
        <v>0</v>
      </c>
      <c r="G71" s="2">
        <f t="shared" si="0"/>
        <v>37254.853999999999</v>
      </c>
      <c r="H71" s="2">
        <f t="shared" si="1"/>
        <v>0.39999999999417923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934264.18</v>
      </c>
      <c r="D72" s="1">
        <f>'PR-RAS'!E76</f>
        <v>0</v>
      </c>
      <c r="E72" s="1">
        <v>0</v>
      </c>
      <c r="F72" s="1">
        <v>0</v>
      </c>
      <c r="G72" s="2">
        <f t="shared" si="0"/>
        <v>66332.756779999996</v>
      </c>
      <c r="H72" s="2">
        <f t="shared" si="1"/>
        <v>0.18000000005122274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64161.959999999992</v>
      </c>
      <c r="D78" s="1">
        <f>'PR-RAS'!E82</f>
        <v>43261.689999999995</v>
      </c>
      <c r="E78" s="1">
        <v>0</v>
      </c>
      <c r="F78" s="1">
        <v>0</v>
      </c>
      <c r="G78" s="2">
        <f t="shared" si="0"/>
        <v>11602.771179999998</v>
      </c>
      <c r="H78" s="2">
        <f t="shared" si="1"/>
        <v>0.35000000001309672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2923.41</v>
      </c>
      <c r="D79" s="1">
        <f>'PR-RAS'!E83</f>
        <v>2193.42</v>
      </c>
      <c r="E79" s="1">
        <v>0</v>
      </c>
      <c r="F79" s="1">
        <v>0</v>
      </c>
      <c r="G79" s="2">
        <f t="shared" si="0"/>
        <v>570.19949999999994</v>
      </c>
      <c r="H79" s="2">
        <f t="shared" si="1"/>
        <v>0.82999999999992724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3.29</v>
      </c>
      <c r="E81" s="1">
        <v>0</v>
      </c>
      <c r="F81" s="1">
        <v>0</v>
      </c>
      <c r="G81" s="2">
        <f t="shared" si="0"/>
        <v>0.52639999999999998</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2923.41</v>
      </c>
      <c r="D82" s="1">
        <f>'PR-RAS'!E86</f>
        <v>2190.13</v>
      </c>
      <c r="E82" s="1">
        <v>0</v>
      </c>
      <c r="F82" s="1">
        <v>0</v>
      </c>
      <c r="G82" s="2">
        <f t="shared" si="0"/>
        <v>591.59726999999998</v>
      </c>
      <c r="H82" s="2">
        <f t="shared" si="1"/>
        <v>0.53999999999996362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61238.549999999996</v>
      </c>
      <c r="D87" s="1">
        <f>'PR-RAS'!E91</f>
        <v>41068.269999999997</v>
      </c>
      <c r="E87" s="1">
        <v>0</v>
      </c>
      <c r="F87" s="1">
        <v>0</v>
      </c>
      <c r="G87" s="2">
        <f t="shared" si="0"/>
        <v>12330.257739999999</v>
      </c>
      <c r="H87" s="2">
        <f t="shared" si="1"/>
        <v>0.72000000000116415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27460.92</v>
      </c>
      <c r="D89" s="1">
        <f>'PR-RAS'!E93</f>
        <v>23408.1</v>
      </c>
      <c r="E89" s="1">
        <v>0</v>
      </c>
      <c r="F89" s="1">
        <v>0</v>
      </c>
      <c r="G89" s="2">
        <f t="shared" si="0"/>
        <v>6536.386559999999</v>
      </c>
      <c r="H89" s="2">
        <f t="shared" si="1"/>
        <v>0.18000000000029104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25147.84</v>
      </c>
      <c r="D90" s="1">
        <f>'PR-RAS'!E94</f>
        <v>17660.169999999998</v>
      </c>
      <c r="E90" s="1">
        <v>0</v>
      </c>
      <c r="F90" s="1">
        <v>0</v>
      </c>
      <c r="G90" s="2">
        <f t="shared" si="0"/>
        <v>5381.6680199999992</v>
      </c>
      <c r="H90" s="2">
        <f t="shared" si="1"/>
        <v>0.32999999999810825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8629.7900000000009</v>
      </c>
      <c r="D93" s="1">
        <f>'PR-RAS'!E97</f>
        <v>0</v>
      </c>
      <c r="E93" s="1">
        <v>0</v>
      </c>
      <c r="F93" s="1">
        <v>0</v>
      </c>
      <c r="G93" s="2">
        <f t="shared" si="0"/>
        <v>793.94068000000004</v>
      </c>
      <c r="H93" s="2">
        <f t="shared" si="1"/>
        <v>0.20999999999912689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416249.88</v>
      </c>
      <c r="D102" s="1">
        <f>'PR-RAS'!E106</f>
        <v>443169.07999999996</v>
      </c>
      <c r="E102" s="1">
        <v>0</v>
      </c>
      <c r="F102" s="1">
        <v>0</v>
      </c>
      <c r="G102" s="2">
        <f t="shared" si="0"/>
        <v>131561.39204000001</v>
      </c>
      <c r="H102" s="2">
        <f t="shared" si="1"/>
        <v>0.19999999995343387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908.92000000000007</v>
      </c>
      <c r="D103" s="1">
        <f>'PR-RAS'!E107</f>
        <v>1081.75</v>
      </c>
      <c r="E103" s="1">
        <v>0</v>
      </c>
      <c r="F103" s="1">
        <v>0</v>
      </c>
      <c r="G103" s="2">
        <f t="shared" si="0"/>
        <v>313.38684000000001</v>
      </c>
      <c r="H103" s="2">
        <f t="shared" si="1"/>
        <v>0.32999999999992724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69</v>
      </c>
      <c r="D105" s="1">
        <f>'PR-RAS'!E109</f>
        <v>249.2</v>
      </c>
      <c r="E105" s="1">
        <v>0</v>
      </c>
      <c r="F105" s="1">
        <v>0</v>
      </c>
      <c r="G105" s="2">
        <f t="shared" si="0"/>
        <v>59.009599999999992</v>
      </c>
      <c r="H105" s="2">
        <f t="shared" si="1"/>
        <v>0.19999999999998863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325.07</v>
      </c>
      <c r="D106" s="1">
        <f>'PR-RAS'!E110</f>
        <v>460.63</v>
      </c>
      <c r="E106" s="1">
        <v>0</v>
      </c>
      <c r="F106" s="1">
        <v>0</v>
      </c>
      <c r="G106" s="2">
        <f t="shared" si="0"/>
        <v>130.86464999999998</v>
      </c>
      <c r="H106" s="2">
        <f t="shared" si="1"/>
        <v>0.43999999999999773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514.85</v>
      </c>
      <c r="D107" s="1">
        <f>'PR-RAS'!E111</f>
        <v>371.92</v>
      </c>
      <c r="E107" s="1">
        <v>0</v>
      </c>
      <c r="F107" s="1">
        <v>0</v>
      </c>
      <c r="G107" s="2">
        <f t="shared" si="0"/>
        <v>133.42114000000001</v>
      </c>
      <c r="H107" s="2">
        <f t="shared" si="1"/>
        <v>0.22999999999996135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209345.02</v>
      </c>
      <c r="D108" s="1">
        <f>'PR-RAS'!E112</f>
        <v>242261.74</v>
      </c>
      <c r="E108" s="1">
        <v>0</v>
      </c>
      <c r="F108" s="1">
        <v>0</v>
      </c>
      <c r="G108" s="2">
        <f t="shared" si="0"/>
        <v>74243.929499999998</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24.06</v>
      </c>
      <c r="D110" s="1">
        <f>'PR-RAS'!E114</f>
        <v>0</v>
      </c>
      <c r="E110" s="1">
        <v>0</v>
      </c>
      <c r="F110" s="1">
        <v>0</v>
      </c>
      <c r="G110" s="2">
        <f t="shared" si="0"/>
        <v>2.6225399999999999</v>
      </c>
      <c r="H110" s="2">
        <f t="shared" si="1"/>
        <v>5.9999999999998721E-2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191021.36</v>
      </c>
      <c r="D111" s="1">
        <f>'PR-RAS'!E115</f>
        <v>174241.45</v>
      </c>
      <c r="E111" s="1">
        <v>0</v>
      </c>
      <c r="F111" s="1">
        <v>0</v>
      </c>
      <c r="G111" s="2">
        <f t="shared" si="0"/>
        <v>59345.4686</v>
      </c>
      <c r="H111" s="2">
        <f t="shared" si="1"/>
        <v>0.80999999999767169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18299.599999999999</v>
      </c>
      <c r="D113" s="1">
        <f>'PR-RAS'!E117</f>
        <v>68020.289999999994</v>
      </c>
      <c r="E113" s="1">
        <v>0</v>
      </c>
      <c r="F113" s="1">
        <v>0</v>
      </c>
      <c r="G113" s="2">
        <f t="shared" si="0"/>
        <v>17286.100159999998</v>
      </c>
      <c r="H113" s="2">
        <f t="shared" si="1"/>
        <v>0.68999999999505235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205995.94</v>
      </c>
      <c r="D116" s="1">
        <f>'PR-RAS'!E120</f>
        <v>199825.59</v>
      </c>
      <c r="E116" s="1">
        <v>0</v>
      </c>
      <c r="F116" s="1">
        <v>0</v>
      </c>
      <c r="G116" s="2">
        <f t="shared" si="0"/>
        <v>69649.418799999999</v>
      </c>
      <c r="H116" s="2">
        <f t="shared" si="1"/>
        <v>0.47000000000116415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8527</v>
      </c>
      <c r="D117" s="1">
        <f>'PR-RAS'!E121</f>
        <v>7920.66</v>
      </c>
      <c r="E117" s="1">
        <v>0</v>
      </c>
      <c r="F117" s="1">
        <v>0</v>
      </c>
      <c r="G117" s="2">
        <f t="shared" si="0"/>
        <v>2826.7251200000001</v>
      </c>
      <c r="H117" s="2">
        <f t="shared" si="1"/>
        <v>0.34000000000014552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197468.94</v>
      </c>
      <c r="D118" s="1">
        <f>'PR-RAS'!E122</f>
        <v>191904.93</v>
      </c>
      <c r="E118" s="1">
        <v>0</v>
      </c>
      <c r="F118" s="1">
        <v>0</v>
      </c>
      <c r="G118" s="2">
        <f t="shared" si="0"/>
        <v>68009.619600000005</v>
      </c>
      <c r="H118" s="2">
        <f t="shared" si="1"/>
        <v>0.13000000000465661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15615.32</v>
      </c>
      <c r="D121" s="1">
        <f>'PR-RAS'!E125</f>
        <v>13776.76</v>
      </c>
      <c r="E121" s="1">
        <v>0</v>
      </c>
      <c r="F121" s="1">
        <v>0</v>
      </c>
      <c r="G121" s="2">
        <f t="shared" si="0"/>
        <v>5180.2607999999991</v>
      </c>
      <c r="H121" s="2">
        <f t="shared" si="1"/>
        <v>0.55999999999949068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15615.32</v>
      </c>
      <c r="D122" s="1">
        <f>'PR-RAS'!E126</f>
        <v>13776.76</v>
      </c>
      <c r="E122" s="1">
        <v>0</v>
      </c>
      <c r="F122" s="1">
        <v>0</v>
      </c>
      <c r="G122" s="2">
        <f t="shared" si="0"/>
        <v>5223.4296399999994</v>
      </c>
      <c r="H122" s="2">
        <f t="shared" si="1"/>
        <v>0.55999999999949068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15615.32</v>
      </c>
      <c r="D124" s="1">
        <f>'PR-RAS'!E128</f>
        <v>13776.76</v>
      </c>
      <c r="E124" s="1">
        <v>0</v>
      </c>
      <c r="F124" s="1">
        <v>0</v>
      </c>
      <c r="G124" s="2">
        <f t="shared" si="0"/>
        <v>5309.7673199999999</v>
      </c>
      <c r="H124" s="2">
        <f t="shared" si="1"/>
        <v>0.55999999999949068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2560.1200000000003</v>
      </c>
      <c r="D136" s="1">
        <f>'PR-RAS'!E140</f>
        <v>325526.55</v>
      </c>
      <c r="E136" s="1">
        <v>0</v>
      </c>
      <c r="F136" s="1">
        <v>0</v>
      </c>
      <c r="G136" s="2">
        <f t="shared" si="0"/>
        <v>88237.784700000004</v>
      </c>
      <c r="H136" s="2">
        <f t="shared" si="1"/>
        <v>0.57000000001198714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128.30000000000001</v>
      </c>
      <c r="D137" s="1">
        <f>'PR-RAS'!E141</f>
        <v>324564.68</v>
      </c>
      <c r="E137" s="1">
        <v>0</v>
      </c>
      <c r="F137" s="1">
        <v>0</v>
      </c>
      <c r="G137" s="2">
        <f t="shared" si="0"/>
        <v>88299.041760000007</v>
      </c>
      <c r="H137" s="2">
        <f t="shared" si="1"/>
        <v>0.62000000000699629</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128.30000000000001</v>
      </c>
      <c r="D146" s="1">
        <f>'PR-RAS'!E150</f>
        <v>324564.68</v>
      </c>
      <c r="E146" s="1">
        <v>0</v>
      </c>
      <c r="F146" s="1">
        <v>0</v>
      </c>
      <c r="G146" s="2">
        <f t="shared" si="0"/>
        <v>94142.360700000005</v>
      </c>
      <c r="H146" s="2">
        <f t="shared" si="1"/>
        <v>0.62000000000699629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2431.8200000000002</v>
      </c>
      <c r="D147" s="1">
        <f>'PR-RAS'!E151</f>
        <v>961.87</v>
      </c>
      <c r="E147" s="1">
        <v>0</v>
      </c>
      <c r="F147" s="1">
        <v>0</v>
      </c>
      <c r="G147" s="2">
        <f t="shared" si="0"/>
        <v>635.91176000000007</v>
      </c>
      <c r="H147" s="2">
        <f t="shared" si="1"/>
        <v>0.30999999999983174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2462663.5999999996</v>
      </c>
      <c r="D148" s="1">
        <f>'PR-RAS'!E152</f>
        <v>2940427.63</v>
      </c>
      <c r="E148" s="1">
        <v>0</v>
      </c>
      <c r="F148" s="1">
        <v>0</v>
      </c>
      <c r="G148" s="2">
        <f t="shared" si="0"/>
        <v>1226497.2724199998</v>
      </c>
      <c r="H148" s="2">
        <f t="shared" si="1"/>
        <v>0.77000000048428774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480364.17</v>
      </c>
      <c r="D149" s="1">
        <f>'PR-RAS'!E153</f>
        <v>684689.07000000007</v>
      </c>
      <c r="E149" s="1">
        <v>0</v>
      </c>
      <c r="F149" s="1">
        <v>0</v>
      </c>
      <c r="G149" s="2">
        <f t="shared" si="0"/>
        <v>273761.86187999998</v>
      </c>
      <c r="H149" s="2">
        <f t="shared" si="1"/>
        <v>0.24000000004889444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391212.31</v>
      </c>
      <c r="D150" s="1">
        <f>'PR-RAS'!E154</f>
        <v>553818.30000000005</v>
      </c>
      <c r="E150" s="1">
        <v>0</v>
      </c>
      <c r="F150" s="1">
        <v>0</v>
      </c>
      <c r="G150" s="2">
        <f t="shared" si="0"/>
        <v>223328.48759</v>
      </c>
      <c r="H150" s="2">
        <f t="shared" si="1"/>
        <v>0.61000000004423782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391212.31</v>
      </c>
      <c r="D151" s="1">
        <f>'PR-RAS'!E155</f>
        <v>553818.30000000005</v>
      </c>
      <c r="E151" s="1">
        <v>0</v>
      </c>
      <c r="F151" s="1">
        <v>0</v>
      </c>
      <c r="G151" s="2">
        <f t="shared" si="0"/>
        <v>224827.3365</v>
      </c>
      <c r="H151" s="2">
        <f t="shared" si="1"/>
        <v>0.61000000004423782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26846.79</v>
      </c>
      <c r="D155" s="1">
        <f>'PR-RAS'!E159</f>
        <v>42092.93</v>
      </c>
      <c r="E155" s="1">
        <v>0</v>
      </c>
      <c r="F155" s="1">
        <v>0</v>
      </c>
      <c r="G155" s="2">
        <f t="shared" si="0"/>
        <v>17099.0281</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62305.07</v>
      </c>
      <c r="D156" s="1">
        <f>'PR-RAS'!E160</f>
        <v>88777.84</v>
      </c>
      <c r="E156" s="1">
        <v>0</v>
      </c>
      <c r="F156" s="1">
        <v>0</v>
      </c>
      <c r="G156" s="2">
        <f t="shared" si="0"/>
        <v>37178.416250000002</v>
      </c>
      <c r="H156" s="2">
        <f t="shared" si="1"/>
        <v>0.23000000000320142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62305.07</v>
      </c>
      <c r="D158" s="1">
        <f>'PR-RAS'!E162</f>
        <v>88777.84</v>
      </c>
      <c r="E158" s="1">
        <v>0</v>
      </c>
      <c r="F158" s="1">
        <v>0</v>
      </c>
      <c r="G158" s="2">
        <f t="shared" si="0"/>
        <v>37658.137750000002</v>
      </c>
      <c r="H158" s="2">
        <f t="shared" si="1"/>
        <v>0.23000000000320142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574405.93999999994</v>
      </c>
      <c r="D160" s="1">
        <f>'PR-RAS'!E164</f>
        <v>879754.53</v>
      </c>
      <c r="E160" s="1">
        <v>0</v>
      </c>
      <c r="F160" s="1">
        <v>0</v>
      </c>
      <c r="G160" s="2">
        <f t="shared" si="0"/>
        <v>371092.48499999999</v>
      </c>
      <c r="H160" s="2">
        <f t="shared" si="1"/>
        <v>0.53000000002793968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14342.25</v>
      </c>
      <c r="D161" s="1">
        <f>'PR-RAS'!E165</f>
        <v>16220.970000000001</v>
      </c>
      <c r="E161" s="1">
        <v>0</v>
      </c>
      <c r="F161" s="1">
        <v>0</v>
      </c>
      <c r="G161" s="2">
        <f t="shared" si="0"/>
        <v>7485.4704000000002</v>
      </c>
      <c r="H161" s="2">
        <f t="shared" si="1"/>
        <v>0.27999999999883585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1476.65</v>
      </c>
      <c r="D162" s="1">
        <f>'PR-RAS'!E166</f>
        <v>205.45</v>
      </c>
      <c r="E162" s="1">
        <v>0</v>
      </c>
      <c r="F162" s="1">
        <v>0</v>
      </c>
      <c r="G162" s="2">
        <f t="shared" si="0"/>
        <v>303.89555000000001</v>
      </c>
      <c r="H162" s="2">
        <f t="shared" si="1"/>
        <v>0.79999999999989768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11563.92</v>
      </c>
      <c r="D163" s="1">
        <f>'PR-RAS'!E167</f>
        <v>11702.37</v>
      </c>
      <c r="E163" s="1">
        <v>0</v>
      </c>
      <c r="F163" s="1">
        <v>0</v>
      </c>
      <c r="G163" s="2">
        <f t="shared" si="0"/>
        <v>5664.9229200000009</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955</v>
      </c>
      <c r="D164" s="1">
        <f>'PR-RAS'!E168</f>
        <v>656</v>
      </c>
      <c r="E164" s="1">
        <v>0</v>
      </c>
      <c r="F164" s="1">
        <v>0</v>
      </c>
      <c r="G164" s="2">
        <f t="shared" si="0"/>
        <v>369.52100000000002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346.68</v>
      </c>
      <c r="D165" s="1">
        <f>'PR-RAS'!E169</f>
        <v>3657.15</v>
      </c>
      <c r="E165" s="1">
        <v>0</v>
      </c>
      <c r="F165" s="1">
        <v>0</v>
      </c>
      <c r="G165" s="2">
        <f t="shared" si="0"/>
        <v>1256.4007200000001</v>
      </c>
      <c r="H165" s="2">
        <f t="shared" si="1"/>
        <v>0.47000000000008413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168104.85</v>
      </c>
      <c r="D166" s="1">
        <f>'PR-RAS'!E170</f>
        <v>169641.28</v>
      </c>
      <c r="E166" s="1">
        <v>0</v>
      </c>
      <c r="F166" s="1">
        <v>0</v>
      </c>
      <c r="G166" s="2">
        <f t="shared" si="0"/>
        <v>83718.922650000008</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11858.7</v>
      </c>
      <c r="D167" s="1">
        <f>'PR-RAS'!E171</f>
        <v>10653.34</v>
      </c>
      <c r="E167" s="1">
        <v>0</v>
      </c>
      <c r="F167" s="1">
        <v>0</v>
      </c>
      <c r="G167" s="2">
        <f t="shared" si="0"/>
        <v>5505.4530800000011</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18806.64</v>
      </c>
      <c r="D168" s="1">
        <f>'PR-RAS'!E172</f>
        <v>16883.57</v>
      </c>
      <c r="E168" s="1">
        <v>0</v>
      </c>
      <c r="F168" s="1">
        <v>0</v>
      </c>
      <c r="G168" s="2">
        <f t="shared" si="0"/>
        <v>8779.8212600000006</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108444.67</v>
      </c>
      <c r="D169" s="1">
        <f>'PR-RAS'!E173</f>
        <v>100136.5</v>
      </c>
      <c r="E169" s="1">
        <v>0</v>
      </c>
      <c r="F169" s="1">
        <v>0</v>
      </c>
      <c r="G169" s="2">
        <f t="shared" si="0"/>
        <v>51864.56856</v>
      </c>
      <c r="H169" s="2">
        <f t="shared" si="1"/>
        <v>0.83000000000174623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26254.69</v>
      </c>
      <c r="D170" s="1">
        <f>'PR-RAS'!E174</f>
        <v>37820.53</v>
      </c>
      <c r="E170" s="1">
        <v>0</v>
      </c>
      <c r="F170" s="1">
        <v>0</v>
      </c>
      <c r="G170" s="2">
        <f t="shared" si="0"/>
        <v>17220.38175</v>
      </c>
      <c r="H170" s="2">
        <f t="shared" si="1"/>
        <v>0.78000000000247383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2173.81</v>
      </c>
      <c r="D171" s="1">
        <f>'PR-RAS'!E175</f>
        <v>2421.5300000000002</v>
      </c>
      <c r="E171" s="1">
        <v>0</v>
      </c>
      <c r="F171" s="1">
        <v>0</v>
      </c>
      <c r="G171" s="2">
        <f t="shared" si="0"/>
        <v>1192.8679000000002</v>
      </c>
      <c r="H171" s="2">
        <f t="shared" si="1"/>
        <v>0.65999999999985448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566.34</v>
      </c>
      <c r="D173" s="1">
        <f>'PR-RAS'!E177</f>
        <v>1725.81</v>
      </c>
      <c r="E173" s="1">
        <v>0</v>
      </c>
      <c r="F173" s="1">
        <v>0</v>
      </c>
      <c r="G173" s="2">
        <f t="shared" si="0"/>
        <v>691.08911999999998</v>
      </c>
      <c r="H173" s="2">
        <f t="shared" si="1"/>
        <v>0.5300000000000864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285112.49999999994</v>
      </c>
      <c r="D174" s="1">
        <f>'PR-RAS'!E178</f>
        <v>453929.31000000011</v>
      </c>
      <c r="E174" s="1">
        <v>0</v>
      </c>
      <c r="F174" s="1">
        <v>0</v>
      </c>
      <c r="G174" s="2">
        <f t="shared" si="0"/>
        <v>206384.00375999999</v>
      </c>
      <c r="H174" s="2">
        <f t="shared" si="1"/>
        <v>0.81000000017229468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21141.57</v>
      </c>
      <c r="D175" s="1">
        <f>'PR-RAS'!E179</f>
        <v>47232.57</v>
      </c>
      <c r="E175" s="1">
        <v>0</v>
      </c>
      <c r="F175" s="1">
        <v>0</v>
      </c>
      <c r="G175" s="2">
        <f t="shared" si="0"/>
        <v>20115.567539999996</v>
      </c>
      <c r="H175" s="2">
        <f t="shared" si="1"/>
        <v>0.86000000000058208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122781.04</v>
      </c>
      <c r="D176" s="1">
        <f>'PR-RAS'!E180</f>
        <v>204306.01</v>
      </c>
      <c r="E176" s="1">
        <v>0</v>
      </c>
      <c r="F176" s="1">
        <v>0</v>
      </c>
      <c r="G176" s="2">
        <f t="shared" si="0"/>
        <v>92993.785499999998</v>
      </c>
      <c r="H176" s="2">
        <f t="shared" si="1"/>
        <v>5.0000000002910383E-2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27791.58</v>
      </c>
      <c r="D177" s="1">
        <f>'PR-RAS'!E181</f>
        <v>34586.720000000001</v>
      </c>
      <c r="E177" s="1">
        <v>0</v>
      </c>
      <c r="F177" s="1">
        <v>0</v>
      </c>
      <c r="G177" s="2">
        <f t="shared" si="0"/>
        <v>17065.843519999999</v>
      </c>
      <c r="H177" s="2">
        <f t="shared" si="1"/>
        <v>0.69999999999708962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33855.620000000003</v>
      </c>
      <c r="D178" s="1">
        <f>'PR-RAS'!E182</f>
        <v>44492.37</v>
      </c>
      <c r="E178" s="1">
        <v>0</v>
      </c>
      <c r="F178" s="1">
        <v>0</v>
      </c>
      <c r="G178" s="2">
        <f t="shared" si="0"/>
        <v>21742.743720000002</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7095.09</v>
      </c>
      <c r="D179" s="1">
        <f>'PR-RAS'!E183</f>
        <v>16290.96</v>
      </c>
      <c r="E179" s="1">
        <v>0</v>
      </c>
      <c r="F179" s="1">
        <v>0</v>
      </c>
      <c r="G179" s="2">
        <f t="shared" si="0"/>
        <v>7062.507779999999</v>
      </c>
      <c r="H179" s="2">
        <f t="shared" si="1"/>
        <v>0.13000000000101863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1859.25</v>
      </c>
      <c r="E180" s="1">
        <v>0</v>
      </c>
      <c r="F180" s="1">
        <v>0</v>
      </c>
      <c r="G180" s="2">
        <f t="shared" si="0"/>
        <v>665.61149999999998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34939.83</v>
      </c>
      <c r="D181" s="1">
        <f>'PR-RAS'!E185</f>
        <v>52280.4</v>
      </c>
      <c r="E181" s="1">
        <v>0</v>
      </c>
      <c r="F181" s="1">
        <v>0</v>
      </c>
      <c r="G181" s="2">
        <f t="shared" si="0"/>
        <v>25110.113399999998</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5806.58</v>
      </c>
      <c r="D182" s="1">
        <f>'PR-RAS'!E186</f>
        <v>11849.14</v>
      </c>
      <c r="E182" s="1">
        <v>0</v>
      </c>
      <c r="F182" s="1">
        <v>0</v>
      </c>
      <c r="G182" s="2">
        <f t="shared" si="0"/>
        <v>5340.3796599999996</v>
      </c>
      <c r="H182" s="2">
        <f t="shared" si="1"/>
        <v>0.55999999999949068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31701.19</v>
      </c>
      <c r="D183" s="1">
        <f>'PR-RAS'!E187</f>
        <v>41031.89</v>
      </c>
      <c r="E183" s="1">
        <v>0</v>
      </c>
      <c r="F183" s="1">
        <v>0</v>
      </c>
      <c r="G183" s="2">
        <f t="shared" si="0"/>
        <v>20705.224539999999</v>
      </c>
      <c r="H183" s="2">
        <f t="shared" si="1"/>
        <v>0.2999999999992724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93.42</v>
      </c>
      <c r="D184" s="1">
        <f>'PR-RAS'!E188</f>
        <v>0</v>
      </c>
      <c r="E184" s="1">
        <v>0</v>
      </c>
      <c r="F184" s="1">
        <v>0</v>
      </c>
      <c r="G184" s="2">
        <f t="shared" si="0"/>
        <v>17.095859999999998</v>
      </c>
      <c r="H184" s="2">
        <f t="shared" si="1"/>
        <v>0.42000000000000171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106752.92000000001</v>
      </c>
      <c r="D190" s="1">
        <f>'PR-RAS'!E194</f>
        <v>239962.97000000003</v>
      </c>
      <c r="E190" s="1">
        <v>0</v>
      </c>
      <c r="F190" s="1">
        <v>0</v>
      </c>
      <c r="G190" s="2">
        <f t="shared" si="0"/>
        <v>110882.30454000003</v>
      </c>
      <c r="H190" s="2">
        <f t="shared" si="1"/>
        <v>0.10999999995692633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3665.68</v>
      </c>
      <c r="D191" s="1">
        <f>'PR-RAS'!E195</f>
        <v>7562.87</v>
      </c>
      <c r="E191" s="1">
        <v>0</v>
      </c>
      <c r="F191" s="1">
        <v>0</v>
      </c>
      <c r="G191" s="2">
        <f t="shared" si="0"/>
        <v>3570.3697999999995</v>
      </c>
      <c r="H191" s="2">
        <f t="shared" si="1"/>
        <v>0.45000000000027285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7118.52</v>
      </c>
      <c r="D192" s="1">
        <f>'PR-RAS'!E196</f>
        <v>6115.42</v>
      </c>
      <c r="E192" s="1">
        <v>0</v>
      </c>
      <c r="F192" s="1">
        <v>0</v>
      </c>
      <c r="G192" s="2">
        <f t="shared" si="0"/>
        <v>3695.7277600000002</v>
      </c>
      <c r="H192" s="2">
        <f t="shared" si="1"/>
        <v>0.8999999999996362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21890.83</v>
      </c>
      <c r="D193" s="1">
        <f>'PR-RAS'!E197</f>
        <v>24392.38</v>
      </c>
      <c r="E193" s="1">
        <v>0</v>
      </c>
      <c r="F193" s="1">
        <v>0</v>
      </c>
      <c r="G193" s="2">
        <f t="shared" si="0"/>
        <v>13569.71328</v>
      </c>
      <c r="H193" s="2">
        <f t="shared" si="1"/>
        <v>0.5499999999992724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1524.34</v>
      </c>
      <c r="D194" s="1">
        <f>'PR-RAS'!E198</f>
        <v>1766.66</v>
      </c>
      <c r="E194" s="1">
        <v>0</v>
      </c>
      <c r="F194" s="1">
        <v>0</v>
      </c>
      <c r="G194" s="2">
        <f t="shared" si="0"/>
        <v>976.12837999999999</v>
      </c>
      <c r="H194" s="2">
        <f t="shared" si="1"/>
        <v>0.67999999999983629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14384.28</v>
      </c>
      <c r="D195" s="1">
        <f>'PR-RAS'!E199</f>
        <v>2836.87</v>
      </c>
      <c r="E195" s="1">
        <v>0</v>
      </c>
      <c r="F195" s="1">
        <v>0</v>
      </c>
      <c r="G195" s="2">
        <f t="shared" si="0"/>
        <v>3891.2558800000002</v>
      </c>
      <c r="H195" s="2">
        <f t="shared" si="1"/>
        <v>0.41000000000076398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106.51</v>
      </c>
      <c r="D196" s="1">
        <f>'PR-RAS'!E200</f>
        <v>207.1</v>
      </c>
      <c r="E196" s="1">
        <v>0</v>
      </c>
      <c r="F196" s="1">
        <v>0</v>
      </c>
      <c r="G196" s="2">
        <f t="shared" si="0"/>
        <v>101.53845000000001</v>
      </c>
      <c r="H196" s="2">
        <f t="shared" si="1"/>
        <v>0.5899999999999892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58062.76</v>
      </c>
      <c r="D197" s="1">
        <f>'PR-RAS'!E201</f>
        <v>197081.67</v>
      </c>
      <c r="E197" s="1">
        <v>0</v>
      </c>
      <c r="F197" s="1">
        <v>0</v>
      </c>
      <c r="G197" s="2">
        <f t="shared" si="0"/>
        <v>88636.315600000016</v>
      </c>
      <c r="H197" s="2">
        <f t="shared" si="1"/>
        <v>0.56999999998515705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8340.19</v>
      </c>
      <c r="D198" s="1">
        <f>'PR-RAS'!E202</f>
        <v>20030.25</v>
      </c>
      <c r="E198" s="1">
        <v>0</v>
      </c>
      <c r="F198" s="1">
        <v>0</v>
      </c>
      <c r="G198" s="2">
        <f t="shared" si="0"/>
        <v>9534.9359300000015</v>
      </c>
      <c r="H198" s="2">
        <f t="shared" si="1"/>
        <v>0.44000000000050932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3397.16</v>
      </c>
      <c r="D204" s="1">
        <f>'PR-RAS'!E208</f>
        <v>1785.54</v>
      </c>
      <c r="E204" s="1">
        <v>0</v>
      </c>
      <c r="F204" s="1">
        <v>0</v>
      </c>
      <c r="G204" s="2">
        <f t="shared" si="0"/>
        <v>1414.5527200000001</v>
      </c>
      <c r="H204" s="2">
        <f t="shared" si="1"/>
        <v>0.61999999999989086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3397.16</v>
      </c>
      <c r="D207" s="1">
        <f>'PR-RAS'!E211</f>
        <v>1785.54</v>
      </c>
      <c r="E207" s="1">
        <v>0</v>
      </c>
      <c r="F207" s="1">
        <v>0</v>
      </c>
      <c r="G207" s="2">
        <f t="shared" si="0"/>
        <v>1435.4574399999999</v>
      </c>
      <c r="H207" s="2">
        <f t="shared" si="1"/>
        <v>0.61999999999989086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4943.0300000000007</v>
      </c>
      <c r="D212" s="1">
        <f>'PR-RAS'!E216</f>
        <v>18244.71</v>
      </c>
      <c r="E212" s="1">
        <v>0</v>
      </c>
      <c r="F212" s="1">
        <v>0</v>
      </c>
      <c r="G212" s="2">
        <f t="shared" si="0"/>
        <v>8742.2469499999988</v>
      </c>
      <c r="H212" s="2">
        <f t="shared" si="1"/>
        <v>0.32000000000152795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2518.92</v>
      </c>
      <c r="D213" s="1">
        <f>'PR-RAS'!E217</f>
        <v>15701.13</v>
      </c>
      <c r="E213" s="1">
        <v>0</v>
      </c>
      <c r="F213" s="1">
        <v>0</v>
      </c>
      <c r="G213" s="2">
        <f t="shared" si="0"/>
        <v>7191.2901599999996</v>
      </c>
      <c r="H213" s="2">
        <f t="shared" si="1"/>
        <v>0.20999999999912689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9.32</v>
      </c>
      <c r="E215" s="1">
        <v>0</v>
      </c>
      <c r="F215" s="1">
        <v>0</v>
      </c>
      <c r="G215" s="2">
        <f t="shared" si="0"/>
        <v>3.9889600000000001</v>
      </c>
      <c r="H215" s="2">
        <f t="shared" si="1"/>
        <v>0.32000000000000028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2424.11</v>
      </c>
      <c r="D216" s="1">
        <f>'PR-RAS'!E220</f>
        <v>2534.2600000000002</v>
      </c>
      <c r="E216" s="1">
        <v>0</v>
      </c>
      <c r="F216" s="1">
        <v>0</v>
      </c>
      <c r="G216" s="2">
        <f t="shared" si="0"/>
        <v>1610.9154500000002</v>
      </c>
      <c r="H216" s="2">
        <f t="shared" si="1"/>
        <v>0.37000000000034561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64540</v>
      </c>
      <c r="D217" s="1">
        <f>'PR-RAS'!E221</f>
        <v>64000</v>
      </c>
      <c r="E217" s="1">
        <v>0</v>
      </c>
      <c r="F217" s="1">
        <v>0</v>
      </c>
      <c r="G217" s="2">
        <f t="shared" si="0"/>
        <v>41588.639999999999</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64540</v>
      </c>
      <c r="D218" s="1">
        <f>'PR-RAS'!E222</f>
        <v>64000</v>
      </c>
      <c r="E218" s="1">
        <v>0</v>
      </c>
      <c r="F218" s="1">
        <v>0</v>
      </c>
      <c r="G218" s="2">
        <f t="shared" si="0"/>
        <v>41781.18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64540</v>
      </c>
      <c r="D220" s="1">
        <f>'PR-RAS'!E224</f>
        <v>64000</v>
      </c>
      <c r="E220" s="1">
        <v>0</v>
      </c>
      <c r="F220" s="1">
        <v>0</v>
      </c>
      <c r="G220" s="2">
        <f t="shared" si="0"/>
        <v>42166.26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751353.51</v>
      </c>
      <c r="D226" s="1">
        <f>'PR-RAS'!E230</f>
        <v>907402.38</v>
      </c>
      <c r="E226" s="1">
        <v>0</v>
      </c>
      <c r="F226" s="1">
        <v>0</v>
      </c>
      <c r="G226" s="2">
        <f t="shared" si="0"/>
        <v>577385.61074999999</v>
      </c>
      <c r="H226" s="2">
        <f t="shared" si="1"/>
        <v>0.86999999999534339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99198.59</v>
      </c>
      <c r="D233" s="1">
        <f>'PR-RAS'!E237</f>
        <v>51500.740000000005</v>
      </c>
      <c r="E233" s="1">
        <v>0</v>
      </c>
      <c r="F233" s="1">
        <v>0</v>
      </c>
      <c r="G233" s="2">
        <f t="shared" si="0"/>
        <v>46910.416240000006</v>
      </c>
      <c r="H233" s="2">
        <f t="shared" si="1"/>
        <v>0.66999999999825377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19515.07</v>
      </c>
      <c r="D234" s="1">
        <f>'PR-RAS'!E238</f>
        <v>29496.65</v>
      </c>
      <c r="E234" s="1">
        <v>0</v>
      </c>
      <c r="F234" s="1">
        <v>0</v>
      </c>
      <c r="G234" s="2">
        <f t="shared" si="0"/>
        <v>18292.450209999999</v>
      </c>
      <c r="H234" s="2">
        <f t="shared" si="1"/>
        <v>0.41999999999825377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79683.520000000004</v>
      </c>
      <c r="D235" s="1">
        <f>'PR-RAS'!E239</f>
        <v>22004.09</v>
      </c>
      <c r="E235" s="1">
        <v>0</v>
      </c>
      <c r="F235" s="1">
        <v>0</v>
      </c>
      <c r="G235" s="2">
        <f t="shared" si="0"/>
        <v>28943.857800000005</v>
      </c>
      <c r="H235" s="2">
        <f t="shared" si="1"/>
        <v>0.56999999999607098</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4673.16</v>
      </c>
      <c r="D242" s="1">
        <f>'PR-RAS'!E246</f>
        <v>0</v>
      </c>
      <c r="E242" s="1">
        <v>0</v>
      </c>
      <c r="F242" s="1">
        <v>0</v>
      </c>
      <c r="G242" s="2">
        <f t="shared" si="0"/>
        <v>1126.2315599999999</v>
      </c>
      <c r="H242" s="2">
        <f t="shared" si="1"/>
        <v>0.15999999999985448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4673.16</v>
      </c>
      <c r="D244" s="1">
        <f>'PR-RAS'!E248</f>
        <v>0</v>
      </c>
      <c r="E244" s="1">
        <v>0</v>
      </c>
      <c r="F244" s="1">
        <v>0</v>
      </c>
      <c r="G244" s="2">
        <f t="shared" si="0"/>
        <v>1135.5778799999998</v>
      </c>
      <c r="H244" s="2">
        <f t="shared" si="1"/>
        <v>0.15999999999985448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601499.56000000006</v>
      </c>
      <c r="D246" s="1">
        <f>'PR-RAS'!E250</f>
        <v>855901.64</v>
      </c>
      <c r="E246" s="1">
        <v>0</v>
      </c>
      <c r="F246" s="1">
        <v>0</v>
      </c>
      <c r="G246" s="2">
        <f t="shared" si="0"/>
        <v>566759.19579999999</v>
      </c>
      <c r="H246" s="2">
        <f t="shared" si="1"/>
        <v>0.79999999993015081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593916.77</v>
      </c>
      <c r="D247" s="1">
        <f>'PR-RAS'!E251</f>
        <v>851826.64</v>
      </c>
      <c r="E247" s="1">
        <v>0</v>
      </c>
      <c r="F247" s="1">
        <v>0</v>
      </c>
      <c r="G247" s="2">
        <f t="shared" si="0"/>
        <v>565202.23229999992</v>
      </c>
      <c r="H247" s="2">
        <f t="shared" si="1"/>
        <v>0.58999999996740371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7582.79</v>
      </c>
      <c r="D248" s="1">
        <f>'PR-RAS'!E252</f>
        <v>4075</v>
      </c>
      <c r="E248" s="1">
        <v>0</v>
      </c>
      <c r="F248" s="1">
        <v>0</v>
      </c>
      <c r="G248" s="2">
        <f t="shared" si="0"/>
        <v>3885.9991300000002</v>
      </c>
      <c r="H248" s="2">
        <f t="shared" si="1"/>
        <v>0.21000000000003638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45982.2</v>
      </c>
      <c r="D250" s="1">
        <f>'PR-RAS'!E254</f>
        <v>0</v>
      </c>
      <c r="E250" s="1">
        <v>0</v>
      </c>
      <c r="F250" s="1">
        <v>0</v>
      </c>
      <c r="G250" s="2">
        <f t="shared" si="0"/>
        <v>11449.567799999999</v>
      </c>
      <c r="H250" s="2">
        <f t="shared" si="1"/>
        <v>0.19999999999708962</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44069.7</v>
      </c>
      <c r="D251" s="1">
        <f>'PR-RAS'!E255</f>
        <v>0</v>
      </c>
      <c r="E251" s="1">
        <v>0</v>
      </c>
      <c r="F251" s="1">
        <v>0</v>
      </c>
      <c r="G251" s="2">
        <f t="shared" si="0"/>
        <v>11017.424999999999</v>
      </c>
      <c r="H251" s="2">
        <f t="shared" si="1"/>
        <v>0.30000000000291038</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1912.5</v>
      </c>
      <c r="D252" s="1">
        <f>'PR-RAS'!E256</f>
        <v>0</v>
      </c>
      <c r="E252" s="1">
        <v>0</v>
      </c>
      <c r="F252" s="1">
        <v>0</v>
      </c>
      <c r="G252" s="2">
        <f t="shared" si="0"/>
        <v>480.03750000000002</v>
      </c>
      <c r="H252" s="2">
        <f t="shared" si="1"/>
        <v>0.5</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99769.37</v>
      </c>
      <c r="D258" s="1">
        <f>'PR-RAS'!E262</f>
        <v>98625.12999999999</v>
      </c>
      <c r="E258" s="1">
        <v>0</v>
      </c>
      <c r="F258" s="1">
        <v>0</v>
      </c>
      <c r="G258" s="2">
        <f t="shared" si="0"/>
        <v>76334.044909999997</v>
      </c>
      <c r="H258" s="2">
        <f t="shared" si="1"/>
        <v>0.49999999998544808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99769.37</v>
      </c>
      <c r="D265" s="1">
        <f>'PR-RAS'!E269</f>
        <v>98625.12999999999</v>
      </c>
      <c r="E265" s="1">
        <v>0</v>
      </c>
      <c r="F265" s="1">
        <v>0</v>
      </c>
      <c r="G265" s="2">
        <f t="shared" si="0"/>
        <v>78413.182320000007</v>
      </c>
      <c r="H265" s="2">
        <f t="shared" si="1"/>
        <v>0.49999999998544808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83904.18</v>
      </c>
      <c r="D266" s="1">
        <f>'PR-RAS'!E270</f>
        <v>84292.15</v>
      </c>
      <c r="E266" s="1">
        <v>0</v>
      </c>
      <c r="F266" s="1">
        <v>0</v>
      </c>
      <c r="G266" s="2">
        <f t="shared" si="0"/>
        <v>66909.447199999995</v>
      </c>
      <c r="H266" s="2">
        <f t="shared" si="1"/>
        <v>0.32999999998719431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15865.19</v>
      </c>
      <c r="D267" s="1">
        <f>'PR-RAS'!E271</f>
        <v>14332.98</v>
      </c>
      <c r="E267" s="1">
        <v>0</v>
      </c>
      <c r="F267" s="1">
        <v>0</v>
      </c>
      <c r="G267" s="2">
        <f t="shared" si="0"/>
        <v>11845.285900000001</v>
      </c>
      <c r="H267" s="2">
        <f t="shared" si="1"/>
        <v>0.21000000000094587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483890.42000000004</v>
      </c>
      <c r="D269" s="1">
        <f>'PR-RAS'!E273</f>
        <v>285926.27</v>
      </c>
      <c r="E269" s="1">
        <v>0</v>
      </c>
      <c r="F269" s="1">
        <v>0</v>
      </c>
      <c r="G269" s="2">
        <f t="shared" si="0"/>
        <v>282939.11327999999</v>
      </c>
      <c r="H269" s="2">
        <f t="shared" si="1"/>
        <v>0.69000000006053597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204647.15</v>
      </c>
      <c r="D270" s="1">
        <f>'PR-RAS'!E274</f>
        <v>238698.16</v>
      </c>
      <c r="E270" s="1">
        <v>0</v>
      </c>
      <c r="F270" s="1">
        <v>0</v>
      </c>
      <c r="G270" s="2">
        <f t="shared" si="0"/>
        <v>183469.69343000001</v>
      </c>
      <c r="H270" s="2">
        <f t="shared" si="1"/>
        <v>0.30999999999767169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199998.46</v>
      </c>
      <c r="D271" s="1">
        <f>'PR-RAS'!E275</f>
        <v>238698.16</v>
      </c>
      <c r="E271" s="1">
        <v>0</v>
      </c>
      <c r="F271" s="1">
        <v>0</v>
      </c>
      <c r="G271" s="2">
        <f t="shared" si="0"/>
        <v>182896.59060000003</v>
      </c>
      <c r="H271" s="2">
        <f t="shared" si="1"/>
        <v>0.61999999999534339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4648.6899999999996</v>
      </c>
      <c r="D273" s="1">
        <f>'PR-RAS'!E277</f>
        <v>0</v>
      </c>
      <c r="E273" s="1">
        <v>0</v>
      </c>
      <c r="F273" s="1">
        <v>0</v>
      </c>
      <c r="G273" s="2">
        <f t="shared" si="0"/>
        <v>1264.4436800000001</v>
      </c>
      <c r="H273" s="2">
        <f t="shared" si="1"/>
        <v>0.31000000000040018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243786.08</v>
      </c>
      <c r="D274" s="1">
        <f>'PR-RAS'!E278</f>
        <v>17340</v>
      </c>
      <c r="E274" s="1">
        <v>0</v>
      </c>
      <c r="F274" s="1">
        <v>0</v>
      </c>
      <c r="G274" s="2">
        <f t="shared" si="0"/>
        <v>76021.239839999995</v>
      </c>
      <c r="H274" s="2">
        <f t="shared" si="1"/>
        <v>7.9999999987194315E-2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650</v>
      </c>
      <c r="D275" s="1">
        <f>'PR-RAS'!E279</f>
        <v>17340</v>
      </c>
      <c r="E275" s="1">
        <v>0</v>
      </c>
      <c r="F275" s="1">
        <v>0</v>
      </c>
      <c r="G275" s="2">
        <f t="shared" ref="G275:G528" si="12">(B275/1000)*(C275*1+D275*2)</f>
        <v>9680.42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243136.08</v>
      </c>
      <c r="D277" s="1">
        <f>'PR-RAS'!E281</f>
        <v>0</v>
      </c>
      <c r="E277" s="1">
        <v>0</v>
      </c>
      <c r="F277" s="1">
        <v>0</v>
      </c>
      <c r="G277" s="2">
        <f t="shared" si="12"/>
        <v>67105.558080000003</v>
      </c>
      <c r="H277" s="2">
        <f t="shared" si="13"/>
        <v>7.9999999987194315E-2</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1770.28</v>
      </c>
      <c r="D279" s="1">
        <f>'PR-RAS'!E283</f>
        <v>0</v>
      </c>
      <c r="E279" s="1">
        <v>0</v>
      </c>
      <c r="F279" s="1">
        <v>0</v>
      </c>
      <c r="G279" s="2">
        <f t="shared" si="12"/>
        <v>492.13784000000004</v>
      </c>
      <c r="H279" s="2">
        <f t="shared" si="13"/>
        <v>0.27999999999997272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1770.28</v>
      </c>
      <c r="D280" s="1">
        <f>'PR-RAS'!E284</f>
        <v>0</v>
      </c>
      <c r="E280" s="1">
        <v>0</v>
      </c>
      <c r="F280" s="1">
        <v>0</v>
      </c>
      <c r="G280" s="2">
        <f t="shared" si="12"/>
        <v>493.90812000000005</v>
      </c>
      <c r="H280" s="2">
        <f t="shared" si="13"/>
        <v>0.27999999999997272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33686.910000000003</v>
      </c>
      <c r="D285" s="1">
        <f>'PR-RAS'!E289</f>
        <v>29888.11</v>
      </c>
      <c r="E285" s="1">
        <v>0</v>
      </c>
      <c r="F285" s="1">
        <v>0</v>
      </c>
      <c r="G285" s="2">
        <f t="shared" si="12"/>
        <v>26543.528920000001</v>
      </c>
      <c r="H285" s="2">
        <f t="shared" si="13"/>
        <v>0.19999999999708962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19689.2</v>
      </c>
      <c r="D286" s="1">
        <f>'PR-RAS'!E290</f>
        <v>29888.11</v>
      </c>
      <c r="E286" s="1">
        <v>0</v>
      </c>
      <c r="F286" s="1">
        <v>0</v>
      </c>
      <c r="G286" s="2">
        <f t="shared" si="12"/>
        <v>22647.644699999997</v>
      </c>
      <c r="H286" s="2">
        <f t="shared" si="13"/>
        <v>0.31000000000130967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13997.71</v>
      </c>
      <c r="D288" s="1">
        <f>'PR-RAS'!E292</f>
        <v>0</v>
      </c>
      <c r="E288" s="1">
        <v>0</v>
      </c>
      <c r="F288" s="1">
        <v>0</v>
      </c>
      <c r="G288" s="2">
        <f t="shared" si="12"/>
        <v>4017.3427699999993</v>
      </c>
      <c r="H288" s="2">
        <f t="shared" si="13"/>
        <v>0.29000000000087311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2462663.5999999996</v>
      </c>
      <c r="D295" s="1">
        <f>'PR-RAS'!E299</f>
        <v>2940427.63</v>
      </c>
      <c r="E295" s="1">
        <v>0</v>
      </c>
      <c r="F295" s="1">
        <v>0</v>
      </c>
      <c r="G295" s="2">
        <f t="shared" si="12"/>
        <v>2452994.5448399996</v>
      </c>
      <c r="H295" s="2">
        <f t="shared" si="13"/>
        <v>0.77000000048428774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1472481.38</v>
      </c>
      <c r="D296" s="1">
        <f>'PR-RAS'!E300</f>
        <v>1254798.5300000003</v>
      </c>
      <c r="E296" s="1">
        <v>0</v>
      </c>
      <c r="F296" s="1">
        <v>0</v>
      </c>
      <c r="G296" s="2">
        <f t="shared" si="12"/>
        <v>1174713.1398</v>
      </c>
      <c r="H296" s="2">
        <f t="shared" si="13"/>
        <v>0.84999999962747097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8208408.71</v>
      </c>
      <c r="D298" s="1">
        <f>'PR-RAS'!E302</f>
        <v>8450002.8699999992</v>
      </c>
      <c r="E298" s="1">
        <v>0</v>
      </c>
      <c r="F298" s="1">
        <v>0</v>
      </c>
      <c r="G298" s="2">
        <f t="shared" si="12"/>
        <v>7457199.0916499998</v>
      </c>
      <c r="H298" s="2">
        <f t="shared" si="13"/>
        <v>0.42000000085681677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182534.08</v>
      </c>
      <c r="D300" s="1">
        <f>'PR-RAS'!E304</f>
        <v>2185416.5300000012</v>
      </c>
      <c r="E300" s="1">
        <v>0</v>
      </c>
      <c r="F300" s="1">
        <v>0</v>
      </c>
      <c r="G300" s="2">
        <f t="shared" si="12"/>
        <v>1361456.7748600007</v>
      </c>
      <c r="H300" s="2">
        <f t="shared" si="13"/>
        <v>0.54999999879510142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12876.57</v>
      </c>
      <c r="D301" s="1">
        <f>'PR-RAS'!E305</f>
        <v>15448.760000000009</v>
      </c>
      <c r="E301" s="1">
        <v>0</v>
      </c>
      <c r="F301" s="1">
        <v>0</v>
      </c>
      <c r="G301" s="2">
        <f t="shared" si="12"/>
        <v>13132.227000000004</v>
      </c>
      <c r="H301" s="2">
        <f t="shared" si="13"/>
        <v>0.66999999999097781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18225.010000000002</v>
      </c>
      <c r="D303" s="1">
        <f>'PR-RAS'!E308</f>
        <v>12179.880000000001</v>
      </c>
      <c r="E303" s="1">
        <v>0</v>
      </c>
      <c r="F303" s="1">
        <v>0</v>
      </c>
      <c r="G303" s="2">
        <f t="shared" si="12"/>
        <v>12860.600540000001</v>
      </c>
      <c r="H303" s="2">
        <f t="shared" si="13"/>
        <v>0.13000000000101863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4031.24</v>
      </c>
      <c r="D304" s="1">
        <f>'PR-RAS'!E309</f>
        <v>9083.42</v>
      </c>
      <c r="E304" s="1">
        <v>0</v>
      </c>
      <c r="F304" s="1">
        <v>0</v>
      </c>
      <c r="G304" s="2">
        <f t="shared" si="12"/>
        <v>6726.0182400000003</v>
      </c>
      <c r="H304" s="2">
        <f t="shared" si="13"/>
        <v>0.65999999999985448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4031.24</v>
      </c>
      <c r="D305" s="1">
        <f>'PR-RAS'!E310</f>
        <v>9083.42</v>
      </c>
      <c r="E305" s="1">
        <v>0</v>
      </c>
      <c r="F305" s="1">
        <v>0</v>
      </c>
      <c r="G305" s="2">
        <f t="shared" si="12"/>
        <v>6748.2163200000005</v>
      </c>
      <c r="H305" s="2">
        <f t="shared" si="13"/>
        <v>0.65999999999985448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4031.24</v>
      </c>
      <c r="D306" s="1">
        <f>'PR-RAS'!E311</f>
        <v>9083.42</v>
      </c>
      <c r="E306" s="1">
        <v>0</v>
      </c>
      <c r="F306" s="1">
        <v>0</v>
      </c>
      <c r="G306" s="2">
        <f t="shared" si="12"/>
        <v>6770.4144000000006</v>
      </c>
      <c r="H306" s="2">
        <f t="shared" si="13"/>
        <v>0.65999999999985448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14193.77</v>
      </c>
      <c r="D316" s="1">
        <f>'PR-RAS'!E321</f>
        <v>3096.46</v>
      </c>
      <c r="E316" s="1">
        <v>0</v>
      </c>
      <c r="F316" s="1">
        <v>0</v>
      </c>
      <c r="G316" s="2">
        <f t="shared" si="12"/>
        <v>6421.807350000001</v>
      </c>
      <c r="H316" s="2">
        <f t="shared" si="13"/>
        <v>0.68999999999959982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14193.77</v>
      </c>
      <c r="D317" s="1">
        <f>'PR-RAS'!E322</f>
        <v>3096.46</v>
      </c>
      <c r="E317" s="1">
        <v>0</v>
      </c>
      <c r="F317" s="1">
        <v>0</v>
      </c>
      <c r="G317" s="2">
        <f t="shared" si="12"/>
        <v>6442.1940400000012</v>
      </c>
      <c r="H317" s="2">
        <f t="shared" si="13"/>
        <v>0.68999999999959982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14193.77</v>
      </c>
      <c r="D318" s="1">
        <f>'PR-RAS'!E323</f>
        <v>3096.46</v>
      </c>
      <c r="E318" s="1">
        <v>0</v>
      </c>
      <c r="F318" s="1">
        <v>0</v>
      </c>
      <c r="G318" s="2">
        <f t="shared" si="12"/>
        <v>6462.5807300000006</v>
      </c>
      <c r="H318" s="2">
        <f t="shared" si="13"/>
        <v>0.68999999999959982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1441187.8900000001</v>
      </c>
      <c r="D355" s="1">
        <f>'PR-RAS'!E360</f>
        <v>2495881.63</v>
      </c>
      <c r="E355" s="1">
        <v>0</v>
      </c>
      <c r="F355" s="1">
        <v>0</v>
      </c>
      <c r="G355" s="2">
        <f t="shared" si="12"/>
        <v>2277264.7071000002</v>
      </c>
      <c r="H355" s="2">
        <f t="shared" si="13"/>
        <v>0.47999999998137355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35461.49</v>
      </c>
      <c r="D356" s="1">
        <f>'PR-RAS'!E361</f>
        <v>6280</v>
      </c>
      <c r="E356" s="1">
        <v>0</v>
      </c>
      <c r="F356" s="1">
        <v>0</v>
      </c>
      <c r="G356" s="2">
        <f t="shared" si="12"/>
        <v>17047.628949999998</v>
      </c>
      <c r="H356" s="2">
        <f t="shared" si="13"/>
        <v>0.48999999999796273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35461.49</v>
      </c>
      <c r="D357" s="1">
        <f>'PR-RAS'!E362</f>
        <v>0</v>
      </c>
      <c r="E357" s="1">
        <v>0</v>
      </c>
      <c r="F357" s="1">
        <v>0</v>
      </c>
      <c r="G357" s="2">
        <f t="shared" si="12"/>
        <v>12624.290439999999</v>
      </c>
      <c r="H357" s="2">
        <f t="shared" si="13"/>
        <v>0.48999999999796273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2607.7399999999998</v>
      </c>
      <c r="D358" s="1">
        <f>'PR-RAS'!E363</f>
        <v>0</v>
      </c>
      <c r="E358" s="1">
        <v>0</v>
      </c>
      <c r="F358" s="1">
        <v>0</v>
      </c>
      <c r="G358" s="2">
        <f t="shared" si="12"/>
        <v>930.96317999999985</v>
      </c>
      <c r="H358" s="2">
        <f t="shared" si="13"/>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32853.75</v>
      </c>
      <c r="D360" s="1">
        <f>'PR-RAS'!E365</f>
        <v>0</v>
      </c>
      <c r="E360" s="1">
        <v>0</v>
      </c>
      <c r="F360" s="1">
        <v>0</v>
      </c>
      <c r="G360" s="2">
        <f t="shared" si="12"/>
        <v>11794.49625</v>
      </c>
      <c r="H360" s="2">
        <f t="shared" si="13"/>
        <v>0.25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6280</v>
      </c>
      <c r="E361" s="1">
        <v>0</v>
      </c>
      <c r="F361" s="1">
        <v>0</v>
      </c>
      <c r="G361" s="2">
        <f t="shared" si="12"/>
        <v>4521.5999999999995</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6280</v>
      </c>
      <c r="E365" s="1">
        <v>0</v>
      </c>
      <c r="F365" s="1">
        <v>0</v>
      </c>
      <c r="G365" s="2">
        <f t="shared" si="12"/>
        <v>4571.84</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1014424.07</v>
      </c>
      <c r="D368" s="1">
        <f>'PR-RAS'!E373</f>
        <v>2265302.08</v>
      </c>
      <c r="E368" s="1">
        <v>0</v>
      </c>
      <c r="F368" s="1">
        <v>0</v>
      </c>
      <c r="G368" s="2">
        <f t="shared" si="12"/>
        <v>2035025.3604100002</v>
      </c>
      <c r="H368" s="2">
        <f t="shared" si="13"/>
        <v>0.15000000002328306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881702.15</v>
      </c>
      <c r="D369" s="1">
        <f>'PR-RAS'!E374</f>
        <v>1066852.77</v>
      </c>
      <c r="E369" s="1">
        <v>0</v>
      </c>
      <c r="F369" s="1">
        <v>0</v>
      </c>
      <c r="G369" s="2">
        <f t="shared" si="12"/>
        <v>1109670.0299199999</v>
      </c>
      <c r="H369" s="2">
        <f t="shared" si="13"/>
        <v>0.38000000000465661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500</v>
      </c>
      <c r="E370" s="1">
        <v>0</v>
      </c>
      <c r="F370" s="1">
        <v>0</v>
      </c>
      <c r="G370" s="2">
        <f t="shared" si="12"/>
        <v>369</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796428.74</v>
      </c>
      <c r="D371" s="1">
        <f>'PR-RAS'!E376</f>
        <v>916444.6</v>
      </c>
      <c r="E371" s="1">
        <v>0</v>
      </c>
      <c r="F371" s="1">
        <v>0</v>
      </c>
      <c r="G371" s="2">
        <f t="shared" si="12"/>
        <v>972847.63779999991</v>
      </c>
      <c r="H371" s="2">
        <f t="shared" si="13"/>
        <v>0.66000000003259629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3976.75</v>
      </c>
      <c r="D372" s="1">
        <f>'PR-RAS'!E377</f>
        <v>89426.76</v>
      </c>
      <c r="E372" s="1">
        <v>0</v>
      </c>
      <c r="F372" s="1">
        <v>0</v>
      </c>
      <c r="G372" s="2">
        <f t="shared" si="12"/>
        <v>67830.030169999998</v>
      </c>
      <c r="H372" s="2">
        <f t="shared" si="13"/>
        <v>0.49000000000523869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81296.66</v>
      </c>
      <c r="D373" s="1">
        <f>'PR-RAS'!E378</f>
        <v>60481.41</v>
      </c>
      <c r="E373" s="1">
        <v>0</v>
      </c>
      <c r="F373" s="1">
        <v>0</v>
      </c>
      <c r="G373" s="2">
        <f t="shared" si="12"/>
        <v>75240.526559999998</v>
      </c>
      <c r="H373" s="2">
        <f t="shared" si="13"/>
        <v>0.75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46018.7</v>
      </c>
      <c r="D374" s="1">
        <f>'PR-RAS'!E379</f>
        <v>942499.04</v>
      </c>
      <c r="E374" s="1">
        <v>0</v>
      </c>
      <c r="F374" s="1">
        <v>0</v>
      </c>
      <c r="G374" s="2">
        <f t="shared" si="12"/>
        <v>720269.25893999997</v>
      </c>
      <c r="H374" s="2">
        <f t="shared" si="13"/>
        <v>0.34000000004016329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3154.01</v>
      </c>
      <c r="D375" s="1">
        <f>'PR-RAS'!E380</f>
        <v>7250.47</v>
      </c>
      <c r="E375" s="1">
        <v>0</v>
      </c>
      <c r="F375" s="1">
        <v>0</v>
      </c>
      <c r="G375" s="2">
        <f t="shared" si="12"/>
        <v>6602.9513000000006</v>
      </c>
      <c r="H375" s="2">
        <f t="shared" si="13"/>
        <v>0.48000000000047294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200.16</v>
      </c>
      <c r="D376" s="1">
        <f>'PR-RAS'!E381</f>
        <v>1</v>
      </c>
      <c r="E376" s="1">
        <v>0</v>
      </c>
      <c r="F376" s="1">
        <v>0</v>
      </c>
      <c r="G376" s="2">
        <f t="shared" si="12"/>
        <v>75.81</v>
      </c>
      <c r="H376" s="2">
        <f t="shared" si="13"/>
        <v>0.15999999999999659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3160</v>
      </c>
      <c r="D377" s="1">
        <f>'PR-RAS'!E382</f>
        <v>0</v>
      </c>
      <c r="E377" s="1">
        <v>0</v>
      </c>
      <c r="F377" s="1">
        <v>0</v>
      </c>
      <c r="G377" s="2">
        <f t="shared" si="12"/>
        <v>1188.1600000000001</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3750</v>
      </c>
      <c r="D379" s="1">
        <f>'PR-RAS'!E384</f>
        <v>0</v>
      </c>
      <c r="E379" s="1">
        <v>0</v>
      </c>
      <c r="F379" s="1">
        <v>0</v>
      </c>
      <c r="G379" s="2">
        <f t="shared" si="12"/>
        <v>1417.5</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23214.02</v>
      </c>
      <c r="E380" s="1">
        <v>0</v>
      </c>
      <c r="F380" s="1">
        <v>0</v>
      </c>
      <c r="G380" s="2">
        <f t="shared" si="12"/>
        <v>17596.227160000002</v>
      </c>
      <c r="H380" s="2">
        <f t="shared" si="13"/>
        <v>2.0000000000436557E-2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35754.53</v>
      </c>
      <c r="D381" s="1">
        <f>'PR-RAS'!E386</f>
        <v>912033.55</v>
      </c>
      <c r="E381" s="1">
        <v>0</v>
      </c>
      <c r="F381" s="1">
        <v>0</v>
      </c>
      <c r="G381" s="2">
        <f t="shared" si="12"/>
        <v>706732.21940000006</v>
      </c>
      <c r="H381" s="2">
        <f t="shared" si="13"/>
        <v>0.91999999995459802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19800</v>
      </c>
      <c r="D383" s="1">
        <f>'PR-RAS'!E388</f>
        <v>0</v>
      </c>
      <c r="E383" s="1">
        <v>0</v>
      </c>
      <c r="F383" s="1">
        <v>0</v>
      </c>
      <c r="G383" s="2">
        <f t="shared" si="12"/>
        <v>7563.6</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19800</v>
      </c>
      <c r="D384" s="1">
        <f>'PR-RAS'!E389</f>
        <v>0</v>
      </c>
      <c r="E384" s="1">
        <v>0</v>
      </c>
      <c r="F384" s="1">
        <v>0</v>
      </c>
      <c r="G384" s="2">
        <f t="shared" si="12"/>
        <v>7583.4000000000005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66903.22</v>
      </c>
      <c r="D396" s="1">
        <f>'PR-RAS'!E401</f>
        <v>255950.27</v>
      </c>
      <c r="E396" s="1">
        <v>0</v>
      </c>
      <c r="F396" s="1">
        <v>0</v>
      </c>
      <c r="G396" s="2">
        <f t="shared" si="12"/>
        <v>228627.48520000002</v>
      </c>
      <c r="H396" s="2">
        <f t="shared" si="13"/>
        <v>0.48999999999068677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5750</v>
      </c>
      <c r="E398" s="1">
        <v>0</v>
      </c>
      <c r="F398" s="1">
        <v>0</v>
      </c>
      <c r="G398" s="2">
        <f t="shared" si="12"/>
        <v>4565.5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65803.22</v>
      </c>
      <c r="D399" s="1">
        <f>'PR-RAS'!E404</f>
        <v>250200.27</v>
      </c>
      <c r="E399" s="1">
        <v>0</v>
      </c>
      <c r="F399" s="1">
        <v>0</v>
      </c>
      <c r="G399" s="2">
        <f t="shared" si="12"/>
        <v>225349.09648000001</v>
      </c>
      <c r="H399" s="2">
        <f t="shared" si="13"/>
        <v>0.48999999999068677</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1100</v>
      </c>
      <c r="D400" s="1">
        <f>'PR-RAS'!E405</f>
        <v>0</v>
      </c>
      <c r="E400" s="1">
        <v>0</v>
      </c>
      <c r="F400" s="1">
        <v>0</v>
      </c>
      <c r="G400" s="2">
        <f t="shared" si="12"/>
        <v>438.90000000000003</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391302.33</v>
      </c>
      <c r="D407" s="1">
        <f>'PR-RAS'!E412</f>
        <v>224299.55</v>
      </c>
      <c r="E407" s="1">
        <v>0</v>
      </c>
      <c r="F407" s="1">
        <v>0</v>
      </c>
      <c r="G407" s="2">
        <f t="shared" si="12"/>
        <v>340999.98057999997</v>
      </c>
      <c r="H407" s="2">
        <f t="shared" si="13"/>
        <v>0.78000000002793968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368642.62</v>
      </c>
      <c r="D408" s="1">
        <f>'PR-RAS'!E413</f>
        <v>212092.4</v>
      </c>
      <c r="E408" s="1">
        <v>0</v>
      </c>
      <c r="F408" s="1">
        <v>0</v>
      </c>
      <c r="G408" s="2">
        <f t="shared" si="12"/>
        <v>322680.75993999996</v>
      </c>
      <c r="H408" s="2">
        <f t="shared" si="13"/>
        <v>0.77999999999883585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22659.71</v>
      </c>
      <c r="D409" s="1">
        <f>'PR-RAS'!E414</f>
        <v>11555.97</v>
      </c>
      <c r="E409" s="1">
        <v>0</v>
      </c>
      <c r="F409" s="1">
        <v>0</v>
      </c>
      <c r="G409" s="2">
        <f t="shared" si="12"/>
        <v>18674.833199999997</v>
      </c>
      <c r="H409" s="2">
        <f t="shared" si="13"/>
        <v>0.32000000000152795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651.17999999999995</v>
      </c>
      <c r="E410" s="1">
        <v>0</v>
      </c>
      <c r="F410" s="1">
        <v>0</v>
      </c>
      <c r="G410" s="2">
        <f t="shared" si="12"/>
        <v>532.66523999999993</v>
      </c>
      <c r="H410" s="2">
        <f t="shared" si="13"/>
        <v>0.17999999999994998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1422962.8800000001</v>
      </c>
      <c r="D413" s="1">
        <f>'PR-RAS'!E418</f>
        <v>2483701.75</v>
      </c>
      <c r="E413" s="1">
        <v>0</v>
      </c>
      <c r="F413" s="1">
        <v>0</v>
      </c>
      <c r="G413" s="2">
        <f t="shared" si="12"/>
        <v>2632830.9485599999</v>
      </c>
      <c r="H413" s="2">
        <f t="shared" si="13"/>
        <v>0.36999999987892807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8897001.7799999993</v>
      </c>
      <c r="D415" s="1">
        <f>'PR-RAS'!E420</f>
        <v>9619086.4899999984</v>
      </c>
      <c r="E415" s="1">
        <v>0</v>
      </c>
      <c r="F415" s="1">
        <v>0</v>
      </c>
      <c r="G415" s="2">
        <f t="shared" si="12"/>
        <v>11647962.350639999</v>
      </c>
      <c r="H415" s="2">
        <f t="shared" si="13"/>
        <v>0.70999999903142452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29511.99</v>
      </c>
      <c r="D416" s="1">
        <f>'PR-RAS'!E421</f>
        <v>9542.9499999999971</v>
      </c>
      <c r="E416" s="1">
        <v>0</v>
      </c>
      <c r="F416" s="1">
        <v>0</v>
      </c>
      <c r="G416" s="2">
        <f t="shared" si="12"/>
        <v>20168.124349999998</v>
      </c>
      <c r="H416" s="2">
        <f t="shared" si="13"/>
        <v>6.0000000001309672E-2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3953369.9899999993</v>
      </c>
      <c r="D417" s="1">
        <f>'PR-RAS'!E422</f>
        <v>4207406.04</v>
      </c>
      <c r="E417" s="1">
        <v>0</v>
      </c>
      <c r="F417" s="1">
        <v>0</v>
      </c>
      <c r="G417" s="2">
        <f t="shared" si="12"/>
        <v>5145163.7411199994</v>
      </c>
      <c r="H417" s="2">
        <f t="shared" si="13"/>
        <v>5.000000074505806E-2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3903851.4899999998</v>
      </c>
      <c r="D418" s="1">
        <f>'PR-RAS'!E423</f>
        <v>5436309.2599999998</v>
      </c>
      <c r="E418" s="1">
        <v>0</v>
      </c>
      <c r="F418" s="1">
        <v>0</v>
      </c>
      <c r="G418" s="2">
        <f t="shared" si="12"/>
        <v>6161787.9941699998</v>
      </c>
      <c r="H418" s="2">
        <f t="shared" si="13"/>
        <v>0.74999999953433871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49518.499999999534</v>
      </c>
      <c r="D419" s="1">
        <f>'PR-RAS'!E424</f>
        <v>0</v>
      </c>
      <c r="E419" s="1">
        <v>0</v>
      </c>
      <c r="F419" s="1">
        <v>0</v>
      </c>
      <c r="G419" s="2">
        <f t="shared" si="12"/>
        <v>20698.732999999804</v>
      </c>
      <c r="H419" s="2">
        <f t="shared" si="13"/>
        <v>0.49999999953433871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1228903.2199999997</v>
      </c>
      <c r="E420" s="1">
        <v>0</v>
      </c>
      <c r="F420" s="1">
        <v>0</v>
      </c>
      <c r="G420" s="2">
        <f t="shared" si="12"/>
        <v>1029820.8983599998</v>
      </c>
      <c r="H420" s="2">
        <f t="shared" si="13"/>
        <v>0.21999999973922968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688593.06999999937</v>
      </c>
      <c r="D422" s="1">
        <f>'PR-RAS'!E427</f>
        <v>1169083.6199999992</v>
      </c>
      <c r="E422" s="1">
        <v>0</v>
      </c>
      <c r="F422" s="1">
        <v>0</v>
      </c>
      <c r="G422" s="2">
        <f t="shared" si="12"/>
        <v>1274266.0905099991</v>
      </c>
      <c r="H422" s="2">
        <f t="shared" si="13"/>
        <v>0.45000000018626451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212046.06999999998</v>
      </c>
      <c r="D423" s="1">
        <f>'PR-RAS'!E428</f>
        <v>2194959.4800000014</v>
      </c>
      <c r="E423" s="1">
        <v>0</v>
      </c>
      <c r="F423" s="1">
        <v>0</v>
      </c>
      <c r="G423" s="2">
        <f t="shared" si="12"/>
        <v>1942029.2426600012</v>
      </c>
      <c r="H423" s="2">
        <f t="shared" si="13"/>
        <v>0.5500000013562385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1429891.04</v>
      </c>
      <c r="E424" s="1">
        <v>0</v>
      </c>
      <c r="F424" s="1">
        <v>0</v>
      </c>
      <c r="G424" s="2">
        <f t="shared" si="12"/>
        <v>1209687.81984</v>
      </c>
      <c r="H424" s="2">
        <f t="shared" si="13"/>
        <v>4.0000000037252903E-2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1429891.04</v>
      </c>
      <c r="E485" s="1">
        <v>0</v>
      </c>
      <c r="F485" s="1">
        <v>0</v>
      </c>
      <c r="G485" s="2">
        <f t="shared" si="12"/>
        <v>1384134.52672</v>
      </c>
      <c r="H485" s="2">
        <f t="shared" si="13"/>
        <v>4.0000000037252903E-2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1429891.04</v>
      </c>
      <c r="E496" s="1">
        <v>0</v>
      </c>
      <c r="F496" s="1">
        <v>0</v>
      </c>
      <c r="G496" s="2">
        <f t="shared" si="12"/>
        <v>1415592.1296000001</v>
      </c>
      <c r="H496" s="2">
        <f t="shared" si="13"/>
        <v>4.0000000037252903E-2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1429891.04</v>
      </c>
      <c r="E497" s="1">
        <v>0</v>
      </c>
      <c r="F497" s="1">
        <v>0</v>
      </c>
      <c r="G497" s="2">
        <f t="shared" si="12"/>
        <v>1418451.9116800001</v>
      </c>
      <c r="H497" s="2">
        <f t="shared" si="13"/>
        <v>4.0000000037252903E-2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168.68</v>
      </c>
      <c r="D529" s="1">
        <f>'PR-RAS'!E535</f>
        <v>0</v>
      </c>
      <c r="E529" s="1">
        <v>0</v>
      </c>
      <c r="F529" s="1">
        <v>0</v>
      </c>
      <c r="G529" s="2">
        <f t="shared" ref="G529:G836" si="14">(B529/1000)*(C529*1+D529*2)</f>
        <v>89.063040000000001</v>
      </c>
      <c r="H529" s="2">
        <f t="shared" ref="H529:H836" si="15">ABS(C529-ROUND(C529,0))+ABS(D529-ROUND(D529,0))</f>
        <v>0.31999999999999318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168.68</v>
      </c>
      <c r="D591" s="1">
        <f>'PR-RAS'!E597</f>
        <v>0</v>
      </c>
      <c r="E591" s="1">
        <v>0</v>
      </c>
      <c r="F591" s="1">
        <v>0</v>
      </c>
      <c r="G591" s="2">
        <f t="shared" si="14"/>
        <v>99.521199999999993</v>
      </c>
      <c r="H591" s="2">
        <f t="shared" si="15"/>
        <v>0.31999999999999318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168.68</v>
      </c>
      <c r="D615" s="1">
        <f>'PR-RAS'!E621</f>
        <v>0</v>
      </c>
      <c r="E615" s="1">
        <v>0</v>
      </c>
      <c r="F615" s="1">
        <v>0</v>
      </c>
      <c r="G615" s="2">
        <f t="shared" si="14"/>
        <v>103.56952</v>
      </c>
      <c r="H615" s="2">
        <f t="shared" si="15"/>
        <v>0.31999999999999318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168.68</v>
      </c>
      <c r="D616" s="1">
        <f>'PR-RAS'!E622</f>
        <v>0</v>
      </c>
      <c r="E616" s="1">
        <v>0</v>
      </c>
      <c r="F616" s="1">
        <v>0</v>
      </c>
      <c r="G616" s="2">
        <f t="shared" si="14"/>
        <v>103.73820000000001</v>
      </c>
      <c r="H616" s="2">
        <f t="shared" si="15"/>
        <v>0.31999999999999318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1429891.04</v>
      </c>
      <c r="E633" s="1">
        <v>0</v>
      </c>
      <c r="F633" s="1">
        <v>0</v>
      </c>
      <c r="G633" s="2">
        <f t="shared" si="14"/>
        <v>1807382.27456</v>
      </c>
      <c r="H633" s="2">
        <f t="shared" si="15"/>
        <v>4.0000000037252903E-2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168.68</v>
      </c>
      <c r="D634" s="1">
        <f>'PR-RAS'!E640</f>
        <v>0</v>
      </c>
      <c r="E634" s="1">
        <v>0</v>
      </c>
      <c r="F634" s="1">
        <v>0</v>
      </c>
      <c r="G634" s="2">
        <f t="shared" si="14"/>
        <v>106.77444</v>
      </c>
      <c r="H634" s="2">
        <f t="shared" si="15"/>
        <v>0.31999999999999318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364741.20999999996</v>
      </c>
      <c r="E635" s="1">
        <v>0</v>
      </c>
      <c r="F635" s="1">
        <v>0</v>
      </c>
      <c r="G635" s="2">
        <f t="shared" si="14"/>
        <v>462491.85427999997</v>
      </c>
      <c r="H635" s="2">
        <f t="shared" si="15"/>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4523.28</v>
      </c>
      <c r="D636" s="1">
        <f>'PR-RAS'!E642</f>
        <v>0</v>
      </c>
      <c r="E636" s="1">
        <v>0</v>
      </c>
      <c r="F636" s="1">
        <v>0</v>
      </c>
      <c r="G636" s="2">
        <f t="shared" si="14"/>
        <v>2872.2828</v>
      </c>
      <c r="H636" s="2">
        <f t="shared" si="15"/>
        <v>0.27999999999974534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3953369.9899999993</v>
      </c>
      <c r="D637" s="1">
        <f>'PR-RAS'!E643</f>
        <v>5637297.0800000001</v>
      </c>
      <c r="E637" s="1">
        <v>0</v>
      </c>
      <c r="F637" s="1">
        <v>0</v>
      </c>
      <c r="G637" s="2">
        <f t="shared" si="14"/>
        <v>9684985.1993999984</v>
      </c>
      <c r="H637" s="2">
        <f t="shared" si="15"/>
        <v>9.0000000782310963E-2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3904020.17</v>
      </c>
      <c r="D638" s="1">
        <f>'PR-RAS'!E644</f>
        <v>5436309.2599999998</v>
      </c>
      <c r="E638" s="1">
        <v>0</v>
      </c>
      <c r="F638" s="1">
        <v>0</v>
      </c>
      <c r="G638" s="2">
        <f t="shared" si="14"/>
        <v>9412718.8455299996</v>
      </c>
      <c r="H638" s="2">
        <f t="shared" si="15"/>
        <v>0.42999999970197678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49349.819999999367</v>
      </c>
      <c r="D639" s="1">
        <f>'PR-RAS'!E645</f>
        <v>200987.8200000003</v>
      </c>
      <c r="E639" s="1">
        <v>0</v>
      </c>
      <c r="F639" s="1">
        <v>0</v>
      </c>
      <c r="G639" s="2">
        <f t="shared" si="14"/>
        <v>287945.64347999997</v>
      </c>
      <c r="H639" s="2">
        <f t="shared" si="15"/>
        <v>0.36000000033527613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693116.34999999939</v>
      </c>
      <c r="D642" s="1">
        <f>'PR-RAS'!E648</f>
        <v>804342.40999999922</v>
      </c>
      <c r="E642" s="1">
        <v>0</v>
      </c>
      <c r="F642" s="1">
        <v>0</v>
      </c>
      <c r="G642" s="2">
        <f t="shared" si="14"/>
        <v>1475454.5499699989</v>
      </c>
      <c r="H642" s="2">
        <f t="shared" si="15"/>
        <v>0.75999999861232936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643766.53</v>
      </c>
      <c r="D644" s="1">
        <f>'PR-RAS'!E650</f>
        <v>603354.58999999892</v>
      </c>
      <c r="E644" s="1">
        <v>0</v>
      </c>
      <c r="F644" s="1">
        <v>0</v>
      </c>
      <c r="G644" s="2">
        <f t="shared" si="14"/>
        <v>1189855.8815299987</v>
      </c>
      <c r="H644" s="2">
        <f t="shared" si="15"/>
        <v>0.88000000105239451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39918.639999999999</v>
      </c>
      <c r="D645" s="1">
        <f>'PR-RAS'!E651</f>
        <v>0</v>
      </c>
      <c r="E645" s="1">
        <v>0</v>
      </c>
      <c r="F645" s="1">
        <v>0</v>
      </c>
      <c r="G645" s="2">
        <f t="shared" si="14"/>
        <v>25707.604159999999</v>
      </c>
      <c r="H645" s="2">
        <f t="shared" si="15"/>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1108.8399999999999</v>
      </c>
      <c r="D646" s="1">
        <f>'PR-RAS'!E653</f>
        <v>459.98</v>
      </c>
      <c r="E646" s="1">
        <v>0</v>
      </c>
      <c r="F646" s="1">
        <v>0</v>
      </c>
      <c r="G646" s="2">
        <f t="shared" si="14"/>
        <v>1308.576</v>
      </c>
      <c r="H646" s="2">
        <f t="shared" si="15"/>
        <v>0.18000000000006366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5879277.3899999997</v>
      </c>
      <c r="D647" s="1">
        <f>'PR-RAS'!E654</f>
        <v>6015422.5</v>
      </c>
      <c r="E647" s="1">
        <v>0</v>
      </c>
      <c r="F647" s="1">
        <v>0</v>
      </c>
      <c r="G647" s="2">
        <f t="shared" si="14"/>
        <v>11569939.06394</v>
      </c>
      <c r="H647" s="2">
        <f t="shared" si="15"/>
        <v>0.88999999966472387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5878872.6799999997</v>
      </c>
      <c r="D648" s="1">
        <f>'PR-RAS'!E655</f>
        <v>5864396.5999999996</v>
      </c>
      <c r="E648" s="1">
        <v>0</v>
      </c>
      <c r="F648" s="1">
        <v>0</v>
      </c>
      <c r="G648" s="2">
        <f t="shared" si="14"/>
        <v>11392159.82436</v>
      </c>
      <c r="H648" s="2">
        <f t="shared" si="15"/>
        <v>0.72000000067055225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1513.5499999998137</v>
      </c>
      <c r="D649" s="1">
        <f>'PR-RAS'!E656</f>
        <v>151485.88000000082</v>
      </c>
      <c r="E649" s="1">
        <v>0</v>
      </c>
      <c r="F649" s="1">
        <v>0</v>
      </c>
      <c r="G649" s="2">
        <f t="shared" si="14"/>
        <v>197306.48088000095</v>
      </c>
      <c r="H649" s="2">
        <f t="shared" si="15"/>
        <v>0.56999999936670065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47</v>
      </c>
      <c r="D650" s="1">
        <f>'PR-RAS'!E657</f>
        <v>58</v>
      </c>
      <c r="E650" s="1">
        <v>0</v>
      </c>
      <c r="F650" s="1">
        <v>0</v>
      </c>
      <c r="G650" s="2">
        <f t="shared" si="14"/>
        <v>105.78700000000001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44</v>
      </c>
      <c r="D652" s="1">
        <f>'PR-RAS'!E659</f>
        <v>60</v>
      </c>
      <c r="E652" s="1">
        <v>0</v>
      </c>
      <c r="F652" s="1">
        <v>0</v>
      </c>
      <c r="G652" s="2">
        <f t="shared" si="14"/>
        <v>106.76400000000001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87862.24</v>
      </c>
      <c r="E657" s="1">
        <v>0</v>
      </c>
      <c r="F657" s="1">
        <v>0</v>
      </c>
      <c r="G657" s="2">
        <f t="shared" si="16"/>
        <v>115275.25888000001</v>
      </c>
      <c r="H657" s="2">
        <f t="shared" si="17"/>
        <v>0.24000000000523869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9.32</v>
      </c>
      <c r="E660" s="1">
        <v>0</v>
      </c>
      <c r="F660" s="1">
        <v>0</v>
      </c>
      <c r="G660" s="2">
        <f t="shared" si="14"/>
        <v>12.283760000000001</v>
      </c>
      <c r="H660" s="2">
        <f t="shared" si="15"/>
        <v>0.32000000000000028</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753568.15</v>
      </c>
      <c r="D662" s="1">
        <f>'PR-RAS'!E669</f>
        <v>155359.6</v>
      </c>
      <c r="E662" s="1">
        <v>0</v>
      </c>
      <c r="F662" s="1">
        <v>0</v>
      </c>
      <c r="G662" s="2">
        <f t="shared" si="14"/>
        <v>703493.93835000007</v>
      </c>
      <c r="H662" s="2">
        <f t="shared" si="15"/>
        <v>0.5500000000174623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205387.83</v>
      </c>
      <c r="D666" s="1">
        <f>'PR-RAS'!E673</f>
        <v>1175420.25</v>
      </c>
      <c r="E666" s="1">
        <v>0</v>
      </c>
      <c r="F666" s="1">
        <v>0</v>
      </c>
      <c r="G666" s="2">
        <f t="shared" si="14"/>
        <v>1699891.8394500001</v>
      </c>
      <c r="H666" s="2">
        <f t="shared" si="15"/>
        <v>0.42000000001280569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16939.810000000001</v>
      </c>
      <c r="D670" s="1">
        <f>'PR-RAS'!E677</f>
        <v>24625.73</v>
      </c>
      <c r="E670" s="1">
        <v>0</v>
      </c>
      <c r="F670" s="1">
        <v>0</v>
      </c>
      <c r="G670" s="2">
        <f t="shared" si="14"/>
        <v>44281.959630000005</v>
      </c>
      <c r="H670" s="2">
        <f t="shared" si="15"/>
        <v>0.45999999999912689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20004.93</v>
      </c>
      <c r="D671" s="1">
        <f>'PR-RAS'!E678</f>
        <v>22246.26</v>
      </c>
      <c r="E671" s="1">
        <v>0</v>
      </c>
      <c r="F671" s="1">
        <v>0</v>
      </c>
      <c r="G671" s="2">
        <f t="shared" si="14"/>
        <v>43213.291499999999</v>
      </c>
      <c r="H671" s="2">
        <f t="shared" si="15"/>
        <v>0.32999999999810825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90421.66</v>
      </c>
      <c r="D674" s="1">
        <f>'PR-RAS'!E681</f>
        <v>1766.25</v>
      </c>
      <c r="E674" s="1">
        <v>0</v>
      </c>
      <c r="F674" s="1">
        <v>0</v>
      </c>
      <c r="G674" s="2">
        <f t="shared" si="14"/>
        <v>63231.14968000001</v>
      </c>
      <c r="H674" s="2">
        <f t="shared" si="15"/>
        <v>0.58999999999650754</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371717</v>
      </c>
      <c r="D695" s="1">
        <f>'PR-RAS'!E702</f>
        <v>80247.600000000006</v>
      </c>
      <c r="E695" s="1">
        <v>0</v>
      </c>
      <c r="F695" s="1">
        <v>0</v>
      </c>
      <c r="G695" s="2">
        <f t="shared" si="14"/>
        <v>369355.26679999992</v>
      </c>
      <c r="H695" s="2">
        <f t="shared" si="15"/>
        <v>0.39999999999417923</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934264.18</v>
      </c>
      <c r="D699" s="1">
        <f>'PR-RAS'!E706</f>
        <v>0</v>
      </c>
      <c r="E699" s="1">
        <v>0</v>
      </c>
      <c r="F699" s="1">
        <v>0</v>
      </c>
      <c r="G699" s="2">
        <f t="shared" si="14"/>
        <v>652116.39763999998</v>
      </c>
      <c r="H699" s="2">
        <f t="shared" si="15"/>
        <v>0.18000000005122274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3375.7</v>
      </c>
      <c r="E704" s="1">
        <v>0</v>
      </c>
      <c r="F704" s="1">
        <v>0</v>
      </c>
      <c r="G704" s="2">
        <f t="shared" ref="G704:G707" si="20">(B704/1000)*(C704*1+D704*2)</f>
        <v>4746.2341999999999</v>
      </c>
      <c r="H704" s="2">
        <f t="shared" ref="H704:H707" si="21">ABS(C704-ROUND(C704,0))+ABS(D704-ROUND(D704,0))</f>
        <v>0.3000000000001819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38</v>
      </c>
      <c r="E705" s="1">
        <v>0</v>
      </c>
      <c r="F705" s="1">
        <v>0</v>
      </c>
      <c r="G705" s="2">
        <f t="shared" si="20"/>
        <v>53.503999999999998</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358.52</v>
      </c>
      <c r="E715" s="1">
        <v>0</v>
      </c>
      <c r="F715" s="1">
        <v>0</v>
      </c>
      <c r="G715" s="2">
        <f t="shared" ref="G715:G716" si="22">(B715/1000)*(C715*1+D715*2)</f>
        <v>511.96655999999996</v>
      </c>
      <c r="H715" s="2">
        <f t="shared" ref="H715:H716" si="23">ABS(C715-ROUND(C715,0))+ABS(D715-ROUND(D715,0))</f>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39.82</v>
      </c>
      <c r="D719" s="1">
        <f>'PR-RAS'!E726</f>
        <v>843.75</v>
      </c>
      <c r="E719" s="1">
        <v>0</v>
      </c>
      <c r="F719" s="1">
        <v>0</v>
      </c>
      <c r="G719" s="2">
        <f t="shared" si="14"/>
        <v>1240.2157599999998</v>
      </c>
      <c r="H719" s="2">
        <f t="shared" si="15"/>
        <v>0.42999999999999972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11563.92</v>
      </c>
      <c r="D727" s="1">
        <f>'PR-RAS'!E734</f>
        <v>11702.37</v>
      </c>
      <c r="E727" s="1">
        <v>0</v>
      </c>
      <c r="F727" s="1">
        <v>0</v>
      </c>
      <c r="G727" s="2">
        <f t="shared" si="14"/>
        <v>25387.247160000003</v>
      </c>
      <c r="H727" s="2">
        <f t="shared" si="15"/>
        <v>0.4500000000007276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1690.63</v>
      </c>
      <c r="E728" s="1">
        <v>0</v>
      </c>
      <c r="F728" s="1">
        <v>0</v>
      </c>
      <c r="G728" s="2">
        <f t="shared" si="14"/>
        <v>2458.1760199999999</v>
      </c>
      <c r="H728" s="2">
        <f t="shared" si="15"/>
        <v>0.36999999999989086</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3311.78</v>
      </c>
      <c r="D730" s="1">
        <f>'PR-RAS'!E737</f>
        <v>0</v>
      </c>
      <c r="E730" s="1">
        <v>0</v>
      </c>
      <c r="F730" s="1">
        <v>0</v>
      </c>
      <c r="G730" s="2">
        <f t="shared" si="14"/>
        <v>2414.2876200000001</v>
      </c>
      <c r="H730" s="2">
        <f t="shared" si="15"/>
        <v>0.21999999999979991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2726.73</v>
      </c>
      <c r="D731" s="1">
        <f>'PR-RAS'!E738</f>
        <v>1854.67</v>
      </c>
      <c r="E731" s="1">
        <v>0</v>
      </c>
      <c r="F731" s="1">
        <v>0</v>
      </c>
      <c r="G731" s="2">
        <f t="shared" si="14"/>
        <v>4698.3310999999994</v>
      </c>
      <c r="H731" s="2">
        <f t="shared" si="15"/>
        <v>0.59999999999990905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3665.68</v>
      </c>
      <c r="D734" s="1">
        <f>'PR-RAS'!E741</f>
        <v>7562.87</v>
      </c>
      <c r="E734" s="1">
        <v>0</v>
      </c>
      <c r="F734" s="1">
        <v>0</v>
      </c>
      <c r="G734" s="2">
        <f t="shared" si="14"/>
        <v>13774.110859999999</v>
      </c>
      <c r="H734" s="2">
        <f t="shared" si="15"/>
        <v>0.45000000000027285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3190.47</v>
      </c>
      <c r="D735" s="1">
        <f>'PR-RAS'!E742</f>
        <v>1536.06</v>
      </c>
      <c r="E735" s="1">
        <v>0</v>
      </c>
      <c r="F735" s="1">
        <v>0</v>
      </c>
      <c r="G735" s="2">
        <f t="shared" si="14"/>
        <v>4596.7410600000003</v>
      </c>
      <c r="H735" s="2">
        <f t="shared" si="15"/>
        <v>0.52999999999974534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3397.16</v>
      </c>
      <c r="D753" s="1">
        <f>'PR-RAS'!E760</f>
        <v>1785.54</v>
      </c>
      <c r="E753" s="1">
        <v>0</v>
      </c>
      <c r="F753" s="1">
        <v>0</v>
      </c>
      <c r="G753" s="2">
        <f t="shared" si="14"/>
        <v>5240.1164799999997</v>
      </c>
      <c r="H753" s="2">
        <f t="shared" si="15"/>
        <v>0.61999999999989086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6630</v>
      </c>
      <c r="D772" s="1">
        <f>'PR-RAS'!E779</f>
        <v>0</v>
      </c>
      <c r="E772" s="1">
        <v>0</v>
      </c>
      <c r="F772" s="1">
        <v>0</v>
      </c>
      <c r="G772" s="2">
        <f t="shared" si="14"/>
        <v>5111.7300000000005</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12885.07</v>
      </c>
      <c r="D774" s="1">
        <f>'PR-RAS'!E781</f>
        <v>29496.65</v>
      </c>
      <c r="E774" s="1">
        <v>0</v>
      </c>
      <c r="F774" s="1">
        <v>0</v>
      </c>
      <c r="G774" s="2">
        <f t="shared" si="14"/>
        <v>55561.980009999999</v>
      </c>
      <c r="H774" s="2">
        <f t="shared" si="15"/>
        <v>0.41999999999825377</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79683.520000000004</v>
      </c>
      <c r="D784" s="1">
        <f>'PR-RAS'!E791</f>
        <v>22004.09</v>
      </c>
      <c r="E784" s="1">
        <v>0</v>
      </c>
      <c r="F784" s="1">
        <v>0</v>
      </c>
      <c r="G784" s="2">
        <f t="shared" si="14"/>
        <v>96850.601100000014</v>
      </c>
      <c r="H784" s="2">
        <f t="shared" si="15"/>
        <v>0.56999999999607098</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20571.439999999999</v>
      </c>
      <c r="D812" s="1">
        <f>'PR-RAS'!E819</f>
        <v>0</v>
      </c>
      <c r="E812" s="1">
        <v>0</v>
      </c>
      <c r="F812" s="1">
        <v>0</v>
      </c>
      <c r="G812" s="2">
        <f t="shared" si="14"/>
        <v>16683.437839999999</v>
      </c>
      <c r="H812" s="2">
        <f t="shared" si="15"/>
        <v>0.43999999999869033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5670.33</v>
      </c>
      <c r="D814" s="1">
        <f>'PR-RAS'!E821</f>
        <v>0</v>
      </c>
      <c r="E814" s="1">
        <v>0</v>
      </c>
      <c r="F814" s="1">
        <v>0</v>
      </c>
      <c r="G814" s="2">
        <f t="shared" si="14"/>
        <v>4609.97829</v>
      </c>
      <c r="H814" s="2">
        <f t="shared" si="15"/>
        <v>0.32999999999992724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17827.93</v>
      </c>
      <c r="D815" s="1">
        <f>'PR-RAS'!E822</f>
        <v>0</v>
      </c>
      <c r="E815" s="1">
        <v>0</v>
      </c>
      <c r="F815" s="1">
        <v>0</v>
      </c>
      <c r="G815" s="2">
        <f t="shared" si="14"/>
        <v>14511.935019999999</v>
      </c>
      <c r="H815" s="2">
        <f t="shared" si="15"/>
        <v>6.9999999999708962E-2</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1912.5</v>
      </c>
      <c r="D823" s="1">
        <f>'PR-RAS'!E830</f>
        <v>0</v>
      </c>
      <c r="E823" s="1">
        <v>0</v>
      </c>
      <c r="F823" s="1">
        <v>0</v>
      </c>
      <c r="G823" s="2">
        <f t="shared" si="14"/>
        <v>1572.0749999999998</v>
      </c>
      <c r="H823" s="2">
        <f t="shared" si="15"/>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964.77</v>
      </c>
      <c r="D836" s="1">
        <f>'PR-RAS'!E843</f>
        <v>1136.31</v>
      </c>
      <c r="E836" s="1">
        <v>0</v>
      </c>
      <c r="F836" s="1">
        <v>0</v>
      </c>
      <c r="G836" s="2">
        <f t="shared" si="14"/>
        <v>2703.2206499999998</v>
      </c>
      <c r="H836" s="2">
        <f t="shared" si="15"/>
        <v>0.53999999999996362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14705.88</v>
      </c>
      <c r="D839" s="1">
        <f>'PR-RAS'!E846</f>
        <v>14269.44</v>
      </c>
      <c r="E839" s="1">
        <v>0</v>
      </c>
      <c r="F839" s="1">
        <v>0</v>
      </c>
      <c r="G839" s="2">
        <f t="shared" si="34"/>
        <v>36239.10888</v>
      </c>
      <c r="H839" s="2">
        <f t="shared" si="35"/>
        <v>0.56000000000130967</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68233.53</v>
      </c>
      <c r="D843" s="1">
        <f>'PR-RAS'!E850</f>
        <v>68886.399999999994</v>
      </c>
      <c r="E843" s="1">
        <v>0</v>
      </c>
      <c r="F843" s="1">
        <v>0</v>
      </c>
      <c r="G843" s="2">
        <f t="shared" si="34"/>
        <v>173457.32985999997</v>
      </c>
      <c r="H843" s="2">
        <f t="shared" si="35"/>
        <v>0.86999999999534339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13429.62</v>
      </c>
      <c r="D846" s="1">
        <f>'PR-RAS'!E853</f>
        <v>10078.709999999999</v>
      </c>
      <c r="E846" s="1">
        <v>0</v>
      </c>
      <c r="F846" s="1">
        <v>0</v>
      </c>
      <c r="G846" s="2">
        <f t="shared" si="34"/>
        <v>28381.0488</v>
      </c>
      <c r="H846" s="2">
        <f t="shared" si="35"/>
        <v>0.67000000000007276</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2435.5700000000002</v>
      </c>
      <c r="D847" s="1">
        <f>'PR-RAS'!E854</f>
        <v>4254.2700000000004</v>
      </c>
      <c r="E847" s="1">
        <v>0</v>
      </c>
      <c r="F847" s="1">
        <v>0</v>
      </c>
      <c r="G847" s="2">
        <f t="shared" si="34"/>
        <v>9258.7170600000009</v>
      </c>
      <c r="H847" s="2">
        <f t="shared" si="35"/>
        <v>0.70000000000027285</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17306.66</v>
      </c>
      <c r="D849" s="1">
        <f>'PR-RAS'!E856</f>
        <v>21692.51</v>
      </c>
      <c r="E849" s="1">
        <v>0</v>
      </c>
      <c r="F849" s="1">
        <v>0</v>
      </c>
      <c r="G849" s="2">
        <f t="shared" si="34"/>
        <v>51466.544639999993</v>
      </c>
      <c r="H849" s="2">
        <f t="shared" si="35"/>
        <v>0.83000000000174623</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19689.2</v>
      </c>
      <c r="D850" s="1">
        <f>'PR-RAS'!E857</f>
        <v>29888.11</v>
      </c>
      <c r="E850" s="1">
        <v>0</v>
      </c>
      <c r="F850" s="1">
        <v>0</v>
      </c>
      <c r="G850" s="2">
        <f t="shared" si="34"/>
        <v>67466.141579999996</v>
      </c>
      <c r="H850" s="2">
        <f t="shared" si="35"/>
        <v>0.31000000000130967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13997.71</v>
      </c>
      <c r="D860" s="1">
        <f>'PR-RAS'!E867</f>
        <v>0</v>
      </c>
      <c r="E860" s="1">
        <v>0</v>
      </c>
      <c r="F860" s="1">
        <v>0</v>
      </c>
      <c r="G860" s="2">
        <f t="shared" si="34"/>
        <v>12024.032889999999</v>
      </c>
      <c r="H860" s="2">
        <f t="shared" si="35"/>
        <v>0.29000000000087311</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1429891.04</v>
      </c>
      <c r="E906" s="1">
        <v>0</v>
      </c>
      <c r="F906" s="1">
        <v>0</v>
      </c>
      <c r="G906" s="2">
        <f t="shared" si="34"/>
        <v>2588102.7824000004</v>
      </c>
      <c r="H906" s="2">
        <f t="shared" si="35"/>
        <v>4.0000000037252903E-2</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168.68</v>
      </c>
      <c r="D988" s="1">
        <f>'PR-RAS'!E995</f>
        <v>0</v>
      </c>
      <c r="E988" s="1">
        <v>0</v>
      </c>
      <c r="F988" s="1">
        <v>0</v>
      </c>
      <c r="G988" s="2">
        <f t="shared" si="34"/>
        <v>166.48716000000002</v>
      </c>
      <c r="H988" s="2">
        <f t="shared" si="35"/>
        <v>0.31999999999999318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1269968.01</v>
      </c>
      <c r="D1582" s="6"/>
      <c r="E1582" s="6">
        <v>0</v>
      </c>
      <c r="F1582" s="6">
        <v>0</v>
      </c>
      <c r="G1582" s="7">
        <f t="shared" ref="G1582:G1686" si="70">B1582/1000*C1582</f>
        <v>1269.96801</v>
      </c>
      <c r="H1582" s="7">
        <f t="shared" ref="H1582:H1686" si="71">ABS(C1582-ROUND(C1582,0))</f>
        <v>1.0000000009313226E-2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7569979.7200000007</v>
      </c>
      <c r="D1583" s="1">
        <v>0</v>
      </c>
      <c r="E1583" s="1">
        <v>0</v>
      </c>
      <c r="F1583" s="1">
        <v>0</v>
      </c>
      <c r="G1583" s="2">
        <f t="shared" si="70"/>
        <v>15139.959440000002</v>
      </c>
      <c r="H1583" s="2">
        <f t="shared" si="71"/>
        <v>0.27999999932944775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1492100.21</v>
      </c>
      <c r="D1585" s="1">
        <v>0</v>
      </c>
      <c r="E1585" s="1">
        <v>0</v>
      </c>
      <c r="F1585" s="1">
        <v>0</v>
      </c>
      <c r="G1585" s="2">
        <f t="shared" si="70"/>
        <v>5968.4008400000002</v>
      </c>
      <c r="H1585" s="2">
        <f t="shared" si="71"/>
        <v>0.2099999999627471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592121.37</v>
      </c>
      <c r="D1586" s="1">
        <v>0</v>
      </c>
      <c r="E1586" s="1">
        <v>0</v>
      </c>
      <c r="F1586" s="1">
        <v>0</v>
      </c>
      <c r="G1586" s="2">
        <f t="shared" si="70"/>
        <v>2960.6068500000001</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479459.37</v>
      </c>
      <c r="D1587" s="1">
        <v>0</v>
      </c>
      <c r="E1587" s="1">
        <v>0</v>
      </c>
      <c r="F1587" s="1">
        <v>0</v>
      </c>
      <c r="G1587" s="2">
        <f t="shared" si="70"/>
        <v>2876.7562200000002</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5545.04</v>
      </c>
      <c r="D1588" s="1">
        <v>0</v>
      </c>
      <c r="E1588" s="1">
        <v>0</v>
      </c>
      <c r="F1588" s="1">
        <v>0</v>
      </c>
      <c r="G1588" s="2">
        <f t="shared" si="70"/>
        <v>38.815280000000001</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64000</v>
      </c>
      <c r="D1589" s="1">
        <v>0</v>
      </c>
      <c r="E1589" s="1">
        <v>0</v>
      </c>
      <c r="F1589" s="1">
        <v>0</v>
      </c>
      <c r="G1589" s="2">
        <f t="shared" si="70"/>
        <v>512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38929.800000000003</v>
      </c>
      <c r="D1590" s="1">
        <v>0</v>
      </c>
      <c r="E1590" s="1">
        <v>0</v>
      </c>
      <c r="F1590" s="1">
        <v>0</v>
      </c>
      <c r="G1590" s="2">
        <f>B1590/1000*C1590</f>
        <v>350.3682</v>
      </c>
      <c r="H1590" s="2">
        <f>ABS(C1590-ROUND(C1590,0))</f>
        <v>0.19999999999708962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98038.6</v>
      </c>
      <c r="D1591" s="1">
        <v>0</v>
      </c>
      <c r="E1591" s="1">
        <v>0</v>
      </c>
      <c r="F1591" s="1">
        <v>0</v>
      </c>
      <c r="G1591" s="2">
        <f t="shared" si="70"/>
        <v>980.38600000000008</v>
      </c>
      <c r="H1591" s="2">
        <f t="shared" si="71"/>
        <v>0.39999999999417923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72671.66</v>
      </c>
      <c r="D1592" s="1">
        <v>0</v>
      </c>
      <c r="E1592" s="1">
        <v>0</v>
      </c>
      <c r="F1592" s="1">
        <v>0</v>
      </c>
      <c r="G1592" s="2">
        <f t="shared" si="70"/>
        <v>799.38825999999995</v>
      </c>
      <c r="H1592" s="2">
        <f t="shared" si="71"/>
        <v>0.33999999999650754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141334.37</v>
      </c>
      <c r="D1593" s="1">
        <v>0</v>
      </c>
      <c r="E1593" s="1">
        <v>0</v>
      </c>
      <c r="F1593" s="1">
        <v>0</v>
      </c>
      <c r="G1593" s="2">
        <f t="shared" si="70"/>
        <v>1696.01244</v>
      </c>
      <c r="H1593" s="2">
        <f t="shared" si="71"/>
        <v>0.36999999999534339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2495881.63</v>
      </c>
      <c r="D1594" s="1">
        <v>0</v>
      </c>
      <c r="E1594" s="1">
        <v>0</v>
      </c>
      <c r="F1594" s="1">
        <v>0</v>
      </c>
      <c r="G1594" s="2">
        <f t="shared" si="70"/>
        <v>32446.461189999998</v>
      </c>
      <c r="H1594" s="2">
        <f t="shared" si="71"/>
        <v>0.37000000011175871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2924317.5700000003</v>
      </c>
      <c r="D1595" s="1">
        <v>0</v>
      </c>
      <c r="E1595" s="1">
        <v>0</v>
      </c>
      <c r="F1595" s="1">
        <v>0</v>
      </c>
      <c r="G1595" s="2">
        <f t="shared" si="70"/>
        <v>40940.445980000004</v>
      </c>
      <c r="H1595" s="2">
        <f t="shared" si="71"/>
        <v>0.42999999970197678</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2924317.5700000003</v>
      </c>
      <c r="D1599" s="1">
        <v>0</v>
      </c>
      <c r="E1599" s="1">
        <v>0</v>
      </c>
      <c r="F1599" s="1">
        <v>0</v>
      </c>
      <c r="G1599" s="2">
        <f t="shared" si="70"/>
        <v>52637.716260000001</v>
      </c>
      <c r="H1599" s="2">
        <f t="shared" si="71"/>
        <v>0.42999999970197678</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657680.31000000006</v>
      </c>
      <c r="D1601" s="1">
        <v>0</v>
      </c>
      <c r="E1601" s="1">
        <v>0</v>
      </c>
      <c r="F1601" s="1">
        <v>0</v>
      </c>
      <c r="G1601" s="2">
        <f>B1601/1000*C1601</f>
        <v>13153.606200000002</v>
      </c>
      <c r="H1601" s="2">
        <f>ABS(C1601-ROUND(C1601,0))</f>
        <v>0.31000000005587935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6285622.6899999995</v>
      </c>
      <c r="D1602" s="1">
        <v>0</v>
      </c>
      <c r="E1602" s="1">
        <v>0</v>
      </c>
      <c r="F1602" s="1">
        <v>0</v>
      </c>
      <c r="G1602" s="2">
        <f t="shared" si="70"/>
        <v>131998.07649000001</v>
      </c>
      <c r="H1602" s="2">
        <f t="shared" si="71"/>
        <v>0.31000000052154064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1834992.8</v>
      </c>
      <c r="D1604" s="1">
        <v>0</v>
      </c>
      <c r="E1604" s="1">
        <v>0</v>
      </c>
      <c r="F1604" s="1">
        <v>0</v>
      </c>
      <c r="G1604" s="2">
        <f t="shared" si="70"/>
        <v>42204.8344</v>
      </c>
      <c r="H1604" s="2">
        <f t="shared" si="71"/>
        <v>0.19999999995343387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607563.81000000006</v>
      </c>
      <c r="D1605" s="1">
        <v>0</v>
      </c>
      <c r="E1605" s="1">
        <v>0</v>
      </c>
      <c r="F1605" s="1">
        <v>0</v>
      </c>
      <c r="G1605" s="2">
        <f t="shared" si="70"/>
        <v>14581.531440000002</v>
      </c>
      <c r="H1605" s="2">
        <f t="shared" si="71"/>
        <v>0.18999999994412065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829346.38</v>
      </c>
      <c r="D1606" s="1">
        <v>0</v>
      </c>
      <c r="E1606" s="1">
        <v>0</v>
      </c>
      <c r="F1606" s="1">
        <v>0</v>
      </c>
      <c r="G1606" s="2">
        <f t="shared" si="70"/>
        <v>20733.659500000002</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5720.32</v>
      </c>
      <c r="D1607" s="1">
        <v>0</v>
      </c>
      <c r="E1607" s="1">
        <v>0</v>
      </c>
      <c r="F1607" s="1">
        <v>0</v>
      </c>
      <c r="G1607" s="2">
        <f t="shared" si="70"/>
        <v>148.72832</v>
      </c>
      <c r="H1607" s="2">
        <f t="shared" si="71"/>
        <v>0.31999999999970896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64000</v>
      </c>
      <c r="D1608" s="1">
        <v>0</v>
      </c>
      <c r="E1608" s="1">
        <v>0</v>
      </c>
      <c r="F1608" s="1">
        <v>0</v>
      </c>
      <c r="G1608" s="2">
        <f t="shared" si="70"/>
        <v>1728</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37127.050000000003</v>
      </c>
      <c r="D1609" s="1">
        <v>0</v>
      </c>
      <c r="E1609" s="1">
        <v>0</v>
      </c>
      <c r="F1609" s="1">
        <v>0</v>
      </c>
      <c r="G1609" s="2">
        <f>B1609/1000*C1609</f>
        <v>1039.5574000000001</v>
      </c>
      <c r="H1609" s="2">
        <f>ABS(C1609-ROUND(C1609,0))</f>
        <v>5.0000000002910383E-2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93954.23</v>
      </c>
      <c r="D1610" s="1">
        <v>0</v>
      </c>
      <c r="E1610" s="1">
        <v>0</v>
      </c>
      <c r="F1610" s="1">
        <v>0</v>
      </c>
      <c r="G1610" s="2">
        <f t="shared" si="70"/>
        <v>2724.6726699999999</v>
      </c>
      <c r="H1610" s="2">
        <f t="shared" si="71"/>
        <v>0.22999999999592546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62461.66</v>
      </c>
      <c r="D1611" s="1">
        <v>0</v>
      </c>
      <c r="E1611" s="1">
        <v>0</v>
      </c>
      <c r="F1611" s="1">
        <v>0</v>
      </c>
      <c r="G1611" s="2">
        <f t="shared" si="70"/>
        <v>1873.8498</v>
      </c>
      <c r="H1611" s="2">
        <f t="shared" si="71"/>
        <v>0.33999999999650754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134819.35</v>
      </c>
      <c r="D1612" s="1">
        <v>0</v>
      </c>
      <c r="E1612" s="1">
        <v>0</v>
      </c>
      <c r="F1612" s="1">
        <v>0</v>
      </c>
      <c r="G1612" s="2">
        <f t="shared" si="70"/>
        <v>4179.3998499999998</v>
      </c>
      <c r="H1612" s="2">
        <f t="shared" si="71"/>
        <v>0.35000000000582077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2562995.3199999998</v>
      </c>
      <c r="D1613" s="1">
        <v>0</v>
      </c>
      <c r="E1613" s="1">
        <v>0</v>
      </c>
      <c r="F1613" s="1">
        <v>0</v>
      </c>
      <c r="G1613" s="2">
        <f t="shared" si="70"/>
        <v>82015.85024</v>
      </c>
      <c r="H1613" s="2">
        <f t="shared" si="71"/>
        <v>0.31999999983236194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1591063.64</v>
      </c>
      <c r="D1614" s="1">
        <v>0</v>
      </c>
      <c r="E1614" s="1">
        <v>0</v>
      </c>
      <c r="F1614" s="1">
        <v>0</v>
      </c>
      <c r="G1614" s="2">
        <f t="shared" si="70"/>
        <v>52505.100119999996</v>
      </c>
      <c r="H1614" s="2">
        <f t="shared" si="71"/>
        <v>0.36000000010244548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1591063.64</v>
      </c>
      <c r="D1618" s="1">
        <v>0</v>
      </c>
      <c r="E1618" s="1">
        <v>0</v>
      </c>
      <c r="F1618" s="1">
        <v>0</v>
      </c>
      <c r="G1618" s="2">
        <f t="shared" si="70"/>
        <v>58869.354679999997</v>
      </c>
      <c r="H1618" s="2">
        <f t="shared" si="71"/>
        <v>0.36000000010244548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296570.93</v>
      </c>
      <c r="D1620" s="1">
        <v>0</v>
      </c>
      <c r="E1620" s="1">
        <v>0</v>
      </c>
      <c r="F1620" s="1">
        <v>0</v>
      </c>
      <c r="G1620" s="2">
        <f>B1620/1000*C1620</f>
        <v>11566.26627</v>
      </c>
      <c r="H1620" s="2">
        <f>ABS(C1620-ROUND(C1620,0))</f>
        <v>7.0000000006984919E-2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2554325.040000001</v>
      </c>
      <c r="D1621" s="1">
        <v>0</v>
      </c>
      <c r="E1621" s="1">
        <v>0</v>
      </c>
      <c r="F1621" s="1">
        <v>0</v>
      </c>
      <c r="G1621" s="2">
        <f t="shared" si="70"/>
        <v>102173.00160000005</v>
      </c>
      <c r="H1621" s="2">
        <f t="shared" si="71"/>
        <v>4.0000000968575478E-2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60</v>
      </c>
      <c r="D1622" s="1">
        <v>0</v>
      </c>
      <c r="E1622" s="1">
        <v>0</v>
      </c>
      <c r="F1622" s="1">
        <v>0</v>
      </c>
      <c r="G1622" s="2">
        <f t="shared" si="70"/>
        <v>2.46</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60</v>
      </c>
      <c r="D1628" s="1">
        <v>0</v>
      </c>
      <c r="E1628" s="1">
        <v>0</v>
      </c>
      <c r="F1628" s="1">
        <v>0</v>
      </c>
      <c r="G1628" s="2">
        <f t="shared" si="70"/>
        <v>2.82</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60</v>
      </c>
      <c r="D1634" s="1">
        <v>0</v>
      </c>
      <c r="E1634" s="1">
        <v>0</v>
      </c>
      <c r="F1634" s="1">
        <v>0</v>
      </c>
      <c r="G1634" s="2">
        <f t="shared" si="70"/>
        <v>3.1799999999999997</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60</v>
      </c>
      <c r="D1635" s="1">
        <v>0</v>
      </c>
      <c r="E1635" s="1">
        <v>0</v>
      </c>
      <c r="F1635" s="1">
        <v>0</v>
      </c>
      <c r="G1635" s="2">
        <f t="shared" si="70"/>
        <v>3.2399999999999998</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2554265.04</v>
      </c>
      <c r="D1681" s="1">
        <v>0</v>
      </c>
      <c r="E1681" s="1">
        <v>0</v>
      </c>
      <c r="F1681" s="1">
        <v>0</v>
      </c>
      <c r="G1681" s="2">
        <f t="shared" si="70"/>
        <v>255426.50400000002</v>
      </c>
      <c r="H1681" s="2">
        <f t="shared" si="71"/>
        <v>4.0000000037252903E-2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226079.91</v>
      </c>
      <c r="D1683" s="1">
        <v>0</v>
      </c>
      <c r="E1683" s="1">
        <v>0</v>
      </c>
      <c r="F1683" s="1">
        <v>0</v>
      </c>
      <c r="G1683" s="2">
        <f t="shared" si="70"/>
        <v>23060.150819999999</v>
      </c>
      <c r="H1683" s="2">
        <f t="shared" si="71"/>
        <v>8.999999999650754E-2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177156.66</v>
      </c>
      <c r="D1684" s="1">
        <v>0</v>
      </c>
      <c r="E1684" s="1">
        <v>0</v>
      </c>
      <c r="F1684" s="1">
        <v>0</v>
      </c>
      <c r="G1684" s="2">
        <f t="shared" si="70"/>
        <v>18247.135979999999</v>
      </c>
      <c r="H1684" s="2">
        <f t="shared" si="71"/>
        <v>0.33999999999650754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1799324.21</v>
      </c>
      <c r="D1685" s="1">
        <v>0</v>
      </c>
      <c r="E1685" s="1">
        <v>0</v>
      </c>
      <c r="F1685" s="1">
        <v>0</v>
      </c>
      <c r="G1685" s="2">
        <f>B1685/1000*C1685</f>
        <v>187129.71784</v>
      </c>
      <c r="H1685" s="2">
        <f>ABS(C1685-ROUND(C1685,0))</f>
        <v>0.2099999999627471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351704.26</v>
      </c>
      <c r="D1686" s="13">
        <v>0</v>
      </c>
      <c r="E1686" s="13">
        <v>0</v>
      </c>
      <c r="F1686" s="13">
        <v>0</v>
      </c>
      <c r="G1686" s="14">
        <f t="shared" si="70"/>
        <v>36928.9473</v>
      </c>
      <c r="H1686" s="14">
        <f t="shared" si="71"/>
        <v>0.26000000000931323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B22" zoomScale="110" zoomScaleNormal="11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3935144.9799999995</v>
      </c>
      <c r="I16" s="298">
        <f>'PR-RAS'!E6</f>
        <v>4195226.16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2462663.5999999996</v>
      </c>
      <c r="I17" s="298">
        <f>'PR-RAS'!E152</f>
        <v>2940427.63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643766.53</v>
      </c>
      <c r="I19" s="298">
        <f>'PR-RAS'!E650</f>
        <v>603354.58999999892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1269968.01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2554325.040000001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2554265.04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t="s">
        <v>3652</v>
      </c>
      <c r="F44" s="245"/>
      <c r="G44" s="242"/>
      <c r="H44" s="246" t="s">
        <v>3651</v>
      </c>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160" zoomScaleNormal="160" workbookViewId="0">
      <selection activeCell="F163" sqref="F16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3935144.9799999995</v>
      </c>
      <c r="E6" s="59">
        <f>E7+E43+E49+E82+E106+E125+E134+E140</f>
        <v>4195226.16</v>
      </c>
      <c r="F6" s="44">
        <f t="shared" ref="F6:F132" si="0">IF(D6&lt;&gt;0,IF(E6/D6&gt;=100,"&gt;&gt;100",E6/D6*100),"-")</f>
        <v>106.60918927566428</v>
      </c>
    </row>
    <row r="7" spans="1:24" ht="12.75" customHeight="1" x14ac:dyDescent="0.2">
      <c r="A7" s="62">
        <v>61</v>
      </c>
      <c r="B7" s="228" t="s">
        <v>65</v>
      </c>
      <c r="C7" s="267" t="s">
        <v>66</v>
      </c>
      <c r="D7" s="59">
        <f>D8+D17+D23+D29+D36+D39</f>
        <v>1031369.07</v>
      </c>
      <c r="E7" s="59">
        <f>E8+E17+E23+E29+E36+E39</f>
        <v>1281626.2699999998</v>
      </c>
      <c r="F7" s="44">
        <f t="shared" si="0"/>
        <v>124.26456321789831</v>
      </c>
    </row>
    <row r="8" spans="1:24" ht="12.75" customHeight="1" x14ac:dyDescent="0.2">
      <c r="A8" s="62">
        <v>611</v>
      </c>
      <c r="B8" s="228" t="s">
        <v>67</v>
      </c>
      <c r="C8" s="267" t="s">
        <v>68</v>
      </c>
      <c r="D8" s="59">
        <f>SUM(D9:D14)-D15-D16</f>
        <v>953687.71</v>
      </c>
      <c r="E8" s="59">
        <f>SUM(E9:E14)-E15-E16</f>
        <v>1181145.0699999998</v>
      </c>
      <c r="F8" s="44">
        <f t="shared" si="0"/>
        <v>123.85029791355913</v>
      </c>
    </row>
    <row r="9" spans="1:24" ht="12.75" customHeight="1" x14ac:dyDescent="0.2">
      <c r="A9" s="62">
        <v>6111</v>
      </c>
      <c r="B9" s="64" t="s">
        <v>69</v>
      </c>
      <c r="C9" s="267" t="s">
        <v>70</v>
      </c>
      <c r="D9" s="193">
        <v>1251997.9099999999</v>
      </c>
      <c r="E9" s="193">
        <v>1537198.9</v>
      </c>
      <c r="F9" s="44">
        <f t="shared" si="0"/>
        <v>122.77966981590249</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33610.46</v>
      </c>
      <c r="E13" s="193">
        <v>60402.42</v>
      </c>
      <c r="F13" s="44">
        <f t="shared" si="0"/>
        <v>179.71316072436974</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331920.65999999997</v>
      </c>
      <c r="E15" s="193">
        <v>416456.25</v>
      </c>
      <c r="F15" s="44">
        <f t="shared" si="0"/>
        <v>125.46861349335711</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66752.09</v>
      </c>
      <c r="E23" s="59">
        <f t="shared" si="2"/>
        <v>88221.560000000012</v>
      </c>
      <c r="F23" s="44">
        <f t="shared" si="0"/>
        <v>132.16299294898482</v>
      </c>
    </row>
    <row r="24" spans="1:6" ht="12.75" customHeight="1" x14ac:dyDescent="0.2">
      <c r="A24" s="62">
        <v>6131</v>
      </c>
      <c r="B24" s="64" t="s">
        <v>99</v>
      </c>
      <c r="C24" s="267" t="s">
        <v>100</v>
      </c>
      <c r="D24" s="193">
        <v>0</v>
      </c>
      <c r="E24" s="193">
        <v>359.32</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66752.09</v>
      </c>
      <c r="E27" s="193">
        <v>87862.24</v>
      </c>
      <c r="F27" s="44">
        <f t="shared" si="0"/>
        <v>131.62470268721177</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10929.27</v>
      </c>
      <c r="E29" s="59">
        <f>SUM(E30:E35)</f>
        <v>12259.64</v>
      </c>
      <c r="F29" s="44">
        <f t="shared" si="0"/>
        <v>112.17254217344799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10929.27</v>
      </c>
      <c r="E31" s="193">
        <v>12250.32</v>
      </c>
      <c r="F31" s="44">
        <f t="shared" si="0"/>
        <v>112.08726657864614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9.32</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2405188.63</v>
      </c>
      <c r="E49" s="59">
        <f>E50+E53+E58+E61+E64+E68+E71+E74+E77</f>
        <v>2087865.81</v>
      </c>
      <c r="F49" s="44">
        <f t="shared" si="0"/>
        <v>86.806738729677107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958955.98</v>
      </c>
      <c r="E58" s="59">
        <f t="shared" si="9"/>
        <v>1330779.8500000001</v>
      </c>
      <c r="F58" s="44">
        <f t="shared" si="0"/>
        <v>138.77382046254095</v>
      </c>
    </row>
    <row r="59" spans="1:6" ht="24" x14ac:dyDescent="0.2">
      <c r="A59" s="62">
        <v>6331</v>
      </c>
      <c r="B59" s="64" t="s">
        <v>169</v>
      </c>
      <c r="C59" s="267" t="s">
        <v>170</v>
      </c>
      <c r="D59" s="193">
        <v>753568.15</v>
      </c>
      <c r="E59" s="193">
        <v>155359.6</v>
      </c>
      <c r="F59" s="44">
        <f t="shared" si="0"/>
        <v>20.616529506986197</v>
      </c>
    </row>
    <row r="60" spans="1:6" ht="24" x14ac:dyDescent="0.2">
      <c r="A60" s="62">
        <v>6332</v>
      </c>
      <c r="B60" s="64" t="s">
        <v>171</v>
      </c>
      <c r="C60" s="267" t="s">
        <v>172</v>
      </c>
      <c r="D60" s="193">
        <v>205387.83</v>
      </c>
      <c r="E60" s="193">
        <v>1175420.25</v>
      </c>
      <c r="F60" s="44">
        <f t="shared" si="0"/>
        <v>572.29303703145411</v>
      </c>
    </row>
    <row r="61" spans="1:6" ht="12.75" customHeight="1" x14ac:dyDescent="0.2">
      <c r="A61" s="62">
        <v>634</v>
      </c>
      <c r="B61" s="64" t="s">
        <v>173</v>
      </c>
      <c r="C61" s="267" t="s">
        <v>174</v>
      </c>
      <c r="D61" s="59">
        <f t="shared" ref="D61:E61" si="10">SUM(D62:D63)</f>
        <v>127366.39999999999</v>
      </c>
      <c r="E61" s="59">
        <f t="shared" si="10"/>
        <v>48638.239999999998</v>
      </c>
      <c r="F61" s="44">
        <f t="shared" si="0"/>
        <v>38.187653886739362</v>
      </c>
    </row>
    <row r="62" spans="1:6" ht="12.75" customHeight="1" x14ac:dyDescent="0.2">
      <c r="A62" s="62">
        <v>6341</v>
      </c>
      <c r="B62" s="64" t="s">
        <v>175</v>
      </c>
      <c r="C62" s="267" t="s">
        <v>176</v>
      </c>
      <c r="D62" s="193">
        <v>36944.74</v>
      </c>
      <c r="E62" s="193">
        <v>46871.99</v>
      </c>
      <c r="F62" s="44">
        <f t="shared" si="0"/>
        <v>126.87053691540393</v>
      </c>
    </row>
    <row r="63" spans="1:6" ht="12.75" customHeight="1" x14ac:dyDescent="0.2">
      <c r="A63" s="62">
        <v>6342</v>
      </c>
      <c r="B63" s="64" t="s">
        <v>177</v>
      </c>
      <c r="C63" s="267" t="s">
        <v>178</v>
      </c>
      <c r="D63" s="193">
        <v>90421.66</v>
      </c>
      <c r="E63" s="193">
        <v>1766.25</v>
      </c>
      <c r="F63" s="44">
        <f t="shared" si="0"/>
        <v>1.9533483459604699</v>
      </c>
    </row>
    <row r="64" spans="1:6" ht="24" x14ac:dyDescent="0.2">
      <c r="A64" s="62">
        <v>635</v>
      </c>
      <c r="B64" s="64" t="s">
        <v>179</v>
      </c>
      <c r="C64" s="267" t="s">
        <v>180</v>
      </c>
      <c r="D64" s="59">
        <f>SUM(D65:D67)</f>
        <v>12885.07</v>
      </c>
      <c r="E64" s="59">
        <f>SUM(E65:E67)</f>
        <v>628200.12</v>
      </c>
      <c r="F64" s="44">
        <f t="shared" si="0"/>
        <v>4875.410998931321</v>
      </c>
    </row>
    <row r="65" spans="1:6" ht="12.75" customHeight="1" x14ac:dyDescent="0.2">
      <c r="A65" s="62">
        <v>6351</v>
      </c>
      <c r="B65" s="64" t="s">
        <v>181</v>
      </c>
      <c r="C65" s="267" t="s">
        <v>182</v>
      </c>
      <c r="D65" s="193">
        <v>12885.07</v>
      </c>
      <c r="E65" s="193">
        <v>14133.9</v>
      </c>
      <c r="F65" s="44">
        <f t="shared" si="0"/>
        <v>109.69206996935212</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614066.22</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1305981.1800000002</v>
      </c>
      <c r="E74" s="59">
        <f t="shared" si="13"/>
        <v>80247.600000000006</v>
      </c>
      <c r="F74" s="44">
        <f t="shared" si="0"/>
        <v>6.144621471497774</v>
      </c>
    </row>
    <row r="75" spans="1:6" ht="12.75" customHeight="1" x14ac:dyDescent="0.2">
      <c r="A75" s="62" t="s">
        <v>201</v>
      </c>
      <c r="B75" s="64" t="s">
        <v>202</v>
      </c>
      <c r="C75" s="267" t="s">
        <v>201</v>
      </c>
      <c r="D75" s="193">
        <v>371717</v>
      </c>
      <c r="E75" s="193">
        <v>80247.600000000006</v>
      </c>
      <c r="F75" s="44">
        <f t="shared" si="0"/>
        <v>21.588358885926663</v>
      </c>
    </row>
    <row r="76" spans="1:6" ht="12.75" customHeight="1" x14ac:dyDescent="0.2">
      <c r="A76" s="62" t="s">
        <v>203</v>
      </c>
      <c r="B76" s="64" t="s">
        <v>204</v>
      </c>
      <c r="C76" s="267" t="s">
        <v>203</v>
      </c>
      <c r="D76" s="193">
        <v>934264.18</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64161.959999999992</v>
      </c>
      <c r="E82" s="59">
        <f t="shared" si="15"/>
        <v>43261.689999999995</v>
      </c>
      <c r="F82" s="44">
        <f t="shared" si="0"/>
        <v>67.425761307790481</v>
      </c>
    </row>
    <row r="83" spans="1:6" ht="12.75" customHeight="1" x14ac:dyDescent="0.2">
      <c r="A83" s="62">
        <v>641</v>
      </c>
      <c r="B83" s="63" t="s">
        <v>217</v>
      </c>
      <c r="C83" s="267" t="s">
        <v>218</v>
      </c>
      <c r="D83" s="59">
        <f t="shared" ref="D83:E83" si="16">SUM(D84:D90)</f>
        <v>2923.41</v>
      </c>
      <c r="E83" s="59">
        <f t="shared" si="16"/>
        <v>2193.42</v>
      </c>
      <c r="F83" s="44">
        <f t="shared" si="0"/>
        <v>75.029503217133424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3.29</v>
      </c>
      <c r="F85" s="44" t="str">
        <f t="shared" si="0"/>
        <v>-</v>
      </c>
    </row>
    <row r="86" spans="1:6" ht="12.75" customHeight="1" x14ac:dyDescent="0.2">
      <c r="A86" s="62">
        <v>6414</v>
      </c>
      <c r="B86" s="63" t="s">
        <v>223</v>
      </c>
      <c r="C86" s="267" t="s">
        <v>224</v>
      </c>
      <c r="D86" s="193">
        <v>2923.41</v>
      </c>
      <c r="E86" s="193">
        <v>2190.13</v>
      </c>
      <c r="F86" s="44">
        <f t="shared" si="0"/>
        <v>74.916963409169441</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61238.549999999996</v>
      </c>
      <c r="E91" s="59">
        <f t="shared" si="17"/>
        <v>41068.269999999997</v>
      </c>
      <c r="F91" s="44">
        <f t="shared" si="0"/>
        <v>67.0627733674295</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27460.92</v>
      </c>
      <c r="E93" s="193">
        <v>23408.1</v>
      </c>
      <c r="F93" s="44">
        <f t="shared" si="0"/>
        <v>85.241499556460596</v>
      </c>
    </row>
    <row r="94" spans="1:6" ht="12.75" customHeight="1" x14ac:dyDescent="0.2">
      <c r="A94" s="62">
        <v>6423</v>
      </c>
      <c r="B94" s="63" t="s">
        <v>239</v>
      </c>
      <c r="C94" s="267" t="s">
        <v>240</v>
      </c>
      <c r="D94" s="193">
        <v>25147.84</v>
      </c>
      <c r="E94" s="193">
        <v>17660.169999999998</v>
      </c>
      <c r="F94" s="44">
        <f t="shared" si="0"/>
        <v>70.225395103515837</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8629.7900000000009</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416249.88</v>
      </c>
      <c r="E106" s="59">
        <f>E107+E112+E120+E124</f>
        <v>443169.07999999996</v>
      </c>
      <c r="F106" s="44">
        <f t="shared" si="0"/>
        <v>106.4670769394576</v>
      </c>
    </row>
    <row r="107" spans="1:6" ht="12.75" customHeight="1" x14ac:dyDescent="0.2">
      <c r="A107" s="62">
        <v>651</v>
      </c>
      <c r="B107" s="63" t="s">
        <v>265</v>
      </c>
      <c r="C107" s="267" t="s">
        <v>266</v>
      </c>
      <c r="D107" s="59">
        <f t="shared" ref="D107:E107" si="19">SUM(D108:D111)</f>
        <v>908.92000000000007</v>
      </c>
      <c r="E107" s="59">
        <f t="shared" si="19"/>
        <v>1081.75</v>
      </c>
      <c r="F107" s="44">
        <f t="shared" si="0"/>
        <v>119.01487479646174</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69</v>
      </c>
      <c r="E109" s="193">
        <v>249.2</v>
      </c>
      <c r="F109" s="44">
        <f t="shared" si="0"/>
        <v>361.15942028985506</v>
      </c>
    </row>
    <row r="110" spans="1:6" ht="12.75" customHeight="1" x14ac:dyDescent="0.2">
      <c r="A110" s="62">
        <v>6513</v>
      </c>
      <c r="B110" s="63" t="s">
        <v>271</v>
      </c>
      <c r="C110" s="267" t="s">
        <v>272</v>
      </c>
      <c r="D110" s="193">
        <v>325.07</v>
      </c>
      <c r="E110" s="193">
        <v>460.63</v>
      </c>
      <c r="F110" s="44">
        <f t="shared" si="0"/>
        <v>141.70178730734918</v>
      </c>
    </row>
    <row r="111" spans="1:6" ht="12.75" customHeight="1" x14ac:dyDescent="0.2">
      <c r="A111" s="62">
        <v>6514</v>
      </c>
      <c r="B111" s="63" t="s">
        <v>273</v>
      </c>
      <c r="C111" s="267" t="s">
        <v>274</v>
      </c>
      <c r="D111" s="193">
        <v>514.85</v>
      </c>
      <c r="E111" s="193">
        <v>371.92</v>
      </c>
      <c r="F111" s="44">
        <f t="shared" si="0"/>
        <v>72.238516072642526</v>
      </c>
    </row>
    <row r="112" spans="1:6" ht="12.75" customHeight="1" x14ac:dyDescent="0.2">
      <c r="A112" s="62">
        <v>652</v>
      </c>
      <c r="B112" s="63" t="s">
        <v>275</v>
      </c>
      <c r="C112" s="267" t="s">
        <v>276</v>
      </c>
      <c r="D112" s="59">
        <f t="shared" ref="D112:E112" si="20">SUM(D113:D119)</f>
        <v>209345.02</v>
      </c>
      <c r="E112" s="59">
        <f t="shared" si="20"/>
        <v>242261.74</v>
      </c>
      <c r="F112" s="44">
        <f t="shared" si="0"/>
        <v>115.72366994925412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24.06</v>
      </c>
      <c r="E114" s="193">
        <v>0</v>
      </c>
      <c r="F114" s="44">
        <f t="shared" si="0"/>
        <v>0</v>
      </c>
    </row>
    <row r="115" spans="1:6" ht="12.75" customHeight="1" x14ac:dyDescent="0.2">
      <c r="A115" s="62">
        <v>6524</v>
      </c>
      <c r="B115" s="63" t="s">
        <v>281</v>
      </c>
      <c r="C115" s="267" t="s">
        <v>282</v>
      </c>
      <c r="D115" s="193">
        <v>191021.36</v>
      </c>
      <c r="E115" s="193">
        <v>174241.45</v>
      </c>
      <c r="F115" s="44">
        <f t="shared" si="0"/>
        <v>91.215689177377868</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18299.599999999999</v>
      </c>
      <c r="E117" s="193">
        <v>68020.289999999994</v>
      </c>
      <c r="F117" s="44">
        <f t="shared" si="0"/>
        <v>371.70369844149599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205995.94</v>
      </c>
      <c r="E120" s="59">
        <f t="shared" si="21"/>
        <v>199825.59</v>
      </c>
      <c r="F120" s="44">
        <f t="shared" si="0"/>
        <v>97.004625430967224</v>
      </c>
    </row>
    <row r="121" spans="1:6" ht="12.75" customHeight="1" x14ac:dyDescent="0.2">
      <c r="A121" s="62">
        <v>6531</v>
      </c>
      <c r="B121" s="63" t="s">
        <v>293</v>
      </c>
      <c r="C121" s="267" t="s">
        <v>294</v>
      </c>
      <c r="D121" s="193">
        <v>8527</v>
      </c>
      <c r="E121" s="193">
        <v>7920.66</v>
      </c>
      <c r="F121" s="44">
        <f t="shared" si="0"/>
        <v>92.889175559985929</v>
      </c>
    </row>
    <row r="122" spans="1:6" ht="12.75" customHeight="1" x14ac:dyDescent="0.2">
      <c r="A122" s="62">
        <v>6532</v>
      </c>
      <c r="B122" s="63" t="s">
        <v>295</v>
      </c>
      <c r="C122" s="267" t="s">
        <v>296</v>
      </c>
      <c r="D122" s="193">
        <v>197468.94</v>
      </c>
      <c r="E122" s="193">
        <v>191904.93</v>
      </c>
      <c r="F122" s="44">
        <f t="shared" si="0"/>
        <v>97.1823366246864</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15615.32</v>
      </c>
      <c r="E125" s="59">
        <f t="shared" si="22"/>
        <v>13776.76</v>
      </c>
      <c r="F125" s="44">
        <f t="shared" si="0"/>
        <v>88.225921723025863</v>
      </c>
    </row>
    <row r="126" spans="1:6" ht="12.75" customHeight="1" x14ac:dyDescent="0.2">
      <c r="A126" s="62">
        <v>661</v>
      </c>
      <c r="B126" s="64" t="s">
        <v>303</v>
      </c>
      <c r="C126" s="267" t="s">
        <v>304</v>
      </c>
      <c r="D126" s="59">
        <f t="shared" ref="D126:E126" si="23">SUM(D127:D128)</f>
        <v>15615.32</v>
      </c>
      <c r="E126" s="59">
        <f t="shared" si="23"/>
        <v>13776.76</v>
      </c>
      <c r="F126" s="44">
        <f t="shared" si="0"/>
        <v>88.225921723025863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15615.32</v>
      </c>
      <c r="E128" s="193">
        <v>13776.76</v>
      </c>
      <c r="F128" s="44">
        <f t="shared" si="0"/>
        <v>88.225921723025863</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2560.1200000000003</v>
      </c>
      <c r="E140" s="59">
        <f t="shared" si="28"/>
        <v>325526.55</v>
      </c>
      <c r="F140" s="44" t="str">
        <f t="shared" si="26"/>
        <v>&gt;&gt;100</v>
      </c>
    </row>
    <row r="141" spans="1:6" ht="12.75" customHeight="1" x14ac:dyDescent="0.2">
      <c r="A141" s="62">
        <v>681</v>
      </c>
      <c r="B141" s="64" t="s">
        <v>333</v>
      </c>
      <c r="C141" s="267" t="s">
        <v>334</v>
      </c>
      <c r="D141" s="59">
        <f t="shared" ref="D141:E141" si="29">SUM(D142:D150)</f>
        <v>128.30000000000001</v>
      </c>
      <c r="E141" s="59">
        <f t="shared" si="29"/>
        <v>324564.68</v>
      </c>
      <c r="F141" s="44" t="str">
        <f t="shared" si="26"/>
        <v>&gt;&gt;100</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128.30000000000001</v>
      </c>
      <c r="E150" s="193">
        <v>324564.68</v>
      </c>
      <c r="F150" s="44" t="str">
        <f t="shared" si="26"/>
        <v>&gt;&gt;100</v>
      </c>
    </row>
    <row r="151" spans="1:6" ht="12.75" customHeight="1" x14ac:dyDescent="0.2">
      <c r="A151" s="62">
        <v>683</v>
      </c>
      <c r="B151" s="63" t="s">
        <v>353</v>
      </c>
      <c r="C151" s="267" t="s">
        <v>354</v>
      </c>
      <c r="D151" s="193">
        <v>2431.8200000000002</v>
      </c>
      <c r="E151" s="193">
        <v>961.87</v>
      </c>
      <c r="F151" s="44">
        <f t="shared" si="26"/>
        <v>39.553503137567745</v>
      </c>
    </row>
    <row r="152" spans="1:6" ht="12.75" customHeight="1" x14ac:dyDescent="0.2">
      <c r="A152" s="62">
        <v>3</v>
      </c>
      <c r="B152" s="63" t="s">
        <v>355</v>
      </c>
      <c r="C152" s="267" t="s">
        <v>61</v>
      </c>
      <c r="D152" s="59">
        <f>D153+D164+D202+D221+D230+D262+D273</f>
        <v>2462663.5999999996</v>
      </c>
      <c r="E152" s="59">
        <f>E153+E164+E202+E221+E230+E262+E273</f>
        <v>2940427.63</v>
      </c>
      <c r="F152" s="44">
        <f t="shared" si="26"/>
        <v>119.40029608591286</v>
      </c>
    </row>
    <row r="153" spans="1:6" ht="12.75" customHeight="1" x14ac:dyDescent="0.2">
      <c r="A153" s="62">
        <v>31</v>
      </c>
      <c r="B153" s="63" t="s">
        <v>356</v>
      </c>
      <c r="C153" s="267" t="s">
        <v>357</v>
      </c>
      <c r="D153" s="59">
        <f t="shared" ref="D153:E153" si="30">D154+D159+D160</f>
        <v>480364.17</v>
      </c>
      <c r="E153" s="59">
        <f t="shared" si="30"/>
        <v>684689.07000000007</v>
      </c>
      <c r="F153" s="44">
        <f t="shared" si="26"/>
        <v>142.53541641126151</v>
      </c>
    </row>
    <row r="154" spans="1:6" ht="12.75" customHeight="1" x14ac:dyDescent="0.2">
      <c r="A154" s="62">
        <v>311</v>
      </c>
      <c r="B154" s="63" t="s">
        <v>358</v>
      </c>
      <c r="C154" s="267" t="s">
        <v>359</v>
      </c>
      <c r="D154" s="59">
        <f t="shared" ref="D154:E154" si="31">SUM(D155:D158)</f>
        <v>391212.31</v>
      </c>
      <c r="E154" s="59">
        <f t="shared" si="31"/>
        <v>553818.30000000005</v>
      </c>
      <c r="F154" s="44">
        <f t="shared" si="26"/>
        <v>141.56464043782265</v>
      </c>
    </row>
    <row r="155" spans="1:6" ht="12.75" customHeight="1" x14ac:dyDescent="0.2">
      <c r="A155" s="62">
        <v>3111</v>
      </c>
      <c r="B155" s="63" t="s">
        <v>360</v>
      </c>
      <c r="C155" s="267" t="s">
        <v>361</v>
      </c>
      <c r="D155" s="193">
        <v>391212.31</v>
      </c>
      <c r="E155" s="193">
        <v>553818.30000000005</v>
      </c>
      <c r="F155" s="44">
        <f t="shared" si="26"/>
        <v>141.56464043782265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26846.79</v>
      </c>
      <c r="E159" s="193">
        <v>42092.93</v>
      </c>
      <c r="F159" s="44">
        <f t="shared" si="26"/>
        <v>156.78943367158607</v>
      </c>
    </row>
    <row r="160" spans="1:6" ht="12.75" customHeight="1" x14ac:dyDescent="0.2">
      <c r="A160" s="62">
        <v>313</v>
      </c>
      <c r="B160" s="64" t="s">
        <v>370</v>
      </c>
      <c r="C160" s="267" t="s">
        <v>371</v>
      </c>
      <c r="D160" s="59">
        <f t="shared" ref="D160:E160" si="32">SUM(D161:D163)</f>
        <v>62305.07</v>
      </c>
      <c r="E160" s="59">
        <f t="shared" si="32"/>
        <v>88777.84</v>
      </c>
      <c r="F160" s="44">
        <f t="shared" si="26"/>
        <v>142.48894993617694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62305.07</v>
      </c>
      <c r="E162" s="193">
        <v>88777.84</v>
      </c>
      <c r="F162" s="44">
        <f t="shared" si="26"/>
        <v>142.48894993617694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574405.93999999994</v>
      </c>
      <c r="E164" s="59">
        <f>E165+E170+E178+E188+E189+E194</f>
        <v>879754.53</v>
      </c>
      <c r="F164" s="44">
        <f t="shared" si="26"/>
        <v>153.15902373850804</v>
      </c>
    </row>
    <row r="165" spans="1:6" ht="12.75" customHeight="1" x14ac:dyDescent="0.2">
      <c r="A165" s="62">
        <v>321</v>
      </c>
      <c r="B165" s="63" t="s">
        <v>380</v>
      </c>
      <c r="C165" s="267" t="s">
        <v>381</v>
      </c>
      <c r="D165" s="59">
        <f t="shared" ref="D165:E165" si="33">SUM(D166:D169)</f>
        <v>14342.25</v>
      </c>
      <c r="E165" s="59">
        <f t="shared" si="33"/>
        <v>16220.970000000001</v>
      </c>
      <c r="F165" s="44">
        <f t="shared" si="26"/>
        <v>113.09919991633113</v>
      </c>
    </row>
    <row r="166" spans="1:6" ht="12.75" customHeight="1" x14ac:dyDescent="0.2">
      <c r="A166" s="62">
        <v>3211</v>
      </c>
      <c r="B166" s="63" t="s">
        <v>382</v>
      </c>
      <c r="C166" s="267" t="s">
        <v>383</v>
      </c>
      <c r="D166" s="193">
        <v>1476.65</v>
      </c>
      <c r="E166" s="193">
        <v>205.45</v>
      </c>
      <c r="F166" s="44">
        <f t="shared" si="26"/>
        <v>13.913249585209764</v>
      </c>
    </row>
    <row r="167" spans="1:6" ht="12.75" customHeight="1" x14ac:dyDescent="0.2">
      <c r="A167" s="62">
        <v>3212</v>
      </c>
      <c r="B167" s="63" t="s">
        <v>384</v>
      </c>
      <c r="C167" s="267" t="s">
        <v>385</v>
      </c>
      <c r="D167" s="193">
        <v>11563.92</v>
      </c>
      <c r="E167" s="193">
        <v>11702.37</v>
      </c>
      <c r="F167" s="44">
        <f t="shared" si="26"/>
        <v>101.19725836913436</v>
      </c>
    </row>
    <row r="168" spans="1:6" ht="12.75" customHeight="1" x14ac:dyDescent="0.2">
      <c r="A168" s="62">
        <v>3213</v>
      </c>
      <c r="B168" s="63" t="s">
        <v>386</v>
      </c>
      <c r="C168" s="267" t="s">
        <v>387</v>
      </c>
      <c r="D168" s="193">
        <v>955</v>
      </c>
      <c r="E168" s="193">
        <v>656</v>
      </c>
      <c r="F168" s="44">
        <f t="shared" si="26"/>
        <v>68.691099476439788</v>
      </c>
    </row>
    <row r="169" spans="1:6" ht="12.75" customHeight="1" x14ac:dyDescent="0.2">
      <c r="A169" s="62">
        <v>3214</v>
      </c>
      <c r="B169" s="63" t="s">
        <v>388</v>
      </c>
      <c r="C169" s="267" t="s">
        <v>389</v>
      </c>
      <c r="D169" s="193">
        <v>346.68</v>
      </c>
      <c r="E169" s="193">
        <v>3657.15</v>
      </c>
      <c r="F169" s="44">
        <f t="shared" si="26"/>
        <v>1054.9065420560748</v>
      </c>
    </row>
    <row r="170" spans="1:6" ht="12.75" customHeight="1" x14ac:dyDescent="0.2">
      <c r="A170" s="62">
        <v>322</v>
      </c>
      <c r="B170" s="63" t="s">
        <v>390</v>
      </c>
      <c r="C170" s="267" t="s">
        <v>391</v>
      </c>
      <c r="D170" s="59">
        <f t="shared" ref="D170:E170" si="34">SUM(D171:D177)</f>
        <v>168104.85</v>
      </c>
      <c r="E170" s="59">
        <f t="shared" si="34"/>
        <v>169641.28</v>
      </c>
      <c r="F170" s="44">
        <f t="shared" si="26"/>
        <v>100.91397125068076</v>
      </c>
    </row>
    <row r="171" spans="1:6" ht="12.75" customHeight="1" x14ac:dyDescent="0.2">
      <c r="A171" s="62">
        <v>3221</v>
      </c>
      <c r="B171" s="63" t="s">
        <v>392</v>
      </c>
      <c r="C171" s="267" t="s">
        <v>393</v>
      </c>
      <c r="D171" s="193">
        <v>11858.7</v>
      </c>
      <c r="E171" s="193">
        <v>10653.34</v>
      </c>
      <c r="F171" s="44">
        <f t="shared" si="26"/>
        <v>89.835648089588233</v>
      </c>
    </row>
    <row r="172" spans="1:6" ht="12.75" customHeight="1" x14ac:dyDescent="0.2">
      <c r="A172" s="62">
        <v>3222</v>
      </c>
      <c r="B172" s="63" t="s">
        <v>394</v>
      </c>
      <c r="C172" s="267" t="s">
        <v>395</v>
      </c>
      <c r="D172" s="193">
        <v>18806.64</v>
      </c>
      <c r="E172" s="193">
        <v>16883.57</v>
      </c>
      <c r="F172" s="44">
        <f t="shared" si="26"/>
        <v>89.774515809309904</v>
      </c>
    </row>
    <row r="173" spans="1:6" ht="12.75" customHeight="1" x14ac:dyDescent="0.2">
      <c r="A173" s="62">
        <v>3223</v>
      </c>
      <c r="B173" s="64" t="s">
        <v>396</v>
      </c>
      <c r="C173" s="267" t="s">
        <v>397</v>
      </c>
      <c r="D173" s="193">
        <v>108444.67</v>
      </c>
      <c r="E173" s="193">
        <v>100136.5</v>
      </c>
      <c r="F173" s="44">
        <f t="shared" si="26"/>
        <v>92.33879359861578</v>
      </c>
    </row>
    <row r="174" spans="1:6" ht="12.75" customHeight="1" x14ac:dyDescent="0.2">
      <c r="A174" s="62">
        <v>3224</v>
      </c>
      <c r="B174" s="64" t="s">
        <v>398</v>
      </c>
      <c r="C174" s="267" t="s">
        <v>399</v>
      </c>
      <c r="D174" s="193">
        <v>26254.69</v>
      </c>
      <c r="E174" s="193">
        <v>37820.53</v>
      </c>
      <c r="F174" s="44">
        <f t="shared" si="26"/>
        <v>144.0524721487856</v>
      </c>
    </row>
    <row r="175" spans="1:6" ht="12.75" customHeight="1" x14ac:dyDescent="0.2">
      <c r="A175" s="62">
        <v>3225</v>
      </c>
      <c r="B175" s="64" t="s">
        <v>400</v>
      </c>
      <c r="C175" s="267" t="s">
        <v>401</v>
      </c>
      <c r="D175" s="193">
        <v>2173.81</v>
      </c>
      <c r="E175" s="193">
        <v>2421.5300000000002</v>
      </c>
      <c r="F175" s="44">
        <f t="shared" si="26"/>
        <v>111.39566015429132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566.34</v>
      </c>
      <c r="E177" s="193">
        <v>1725.81</v>
      </c>
      <c r="F177" s="44">
        <f t="shared" si="26"/>
        <v>304.73037398029447</v>
      </c>
    </row>
    <row r="178" spans="1:6" ht="12.75" customHeight="1" x14ac:dyDescent="0.2">
      <c r="A178" s="62">
        <v>323</v>
      </c>
      <c r="B178" s="64" t="s">
        <v>406</v>
      </c>
      <c r="C178" s="267" t="s">
        <v>407</v>
      </c>
      <c r="D178" s="59">
        <f t="shared" ref="D178:E178" si="35">SUM(D179:D187)</f>
        <v>285112.49999999994</v>
      </c>
      <c r="E178" s="59">
        <f t="shared" si="35"/>
        <v>453929.31000000011</v>
      </c>
      <c r="F178" s="44">
        <f t="shared" si="26"/>
        <v>159.21059581744055</v>
      </c>
    </row>
    <row r="179" spans="1:6" ht="12.75" customHeight="1" x14ac:dyDescent="0.2">
      <c r="A179" s="62">
        <v>3231</v>
      </c>
      <c r="B179" s="64" t="s">
        <v>408</v>
      </c>
      <c r="C179" s="267" t="s">
        <v>409</v>
      </c>
      <c r="D179" s="193">
        <v>21141.57</v>
      </c>
      <c r="E179" s="193">
        <v>47232.57</v>
      </c>
      <c r="F179" s="44">
        <f t="shared" si="26"/>
        <v>223.41089143332309</v>
      </c>
    </row>
    <row r="180" spans="1:6" ht="12.75" customHeight="1" x14ac:dyDescent="0.2">
      <c r="A180" s="62">
        <v>3232</v>
      </c>
      <c r="B180" s="64" t="s">
        <v>410</v>
      </c>
      <c r="C180" s="267" t="s">
        <v>411</v>
      </c>
      <c r="D180" s="193">
        <v>122781.04</v>
      </c>
      <c r="E180" s="193">
        <v>204306.01</v>
      </c>
      <c r="F180" s="44">
        <f t="shared" si="26"/>
        <v>166.39866383278724</v>
      </c>
    </row>
    <row r="181" spans="1:6" ht="12.75" customHeight="1" x14ac:dyDescent="0.2">
      <c r="A181" s="62">
        <v>3233</v>
      </c>
      <c r="B181" s="64" t="s">
        <v>412</v>
      </c>
      <c r="C181" s="267" t="s">
        <v>413</v>
      </c>
      <c r="D181" s="193">
        <v>27791.58</v>
      </c>
      <c r="E181" s="193">
        <v>34586.720000000001</v>
      </c>
      <c r="F181" s="44">
        <f t="shared" si="26"/>
        <v>124.45035510755416</v>
      </c>
    </row>
    <row r="182" spans="1:6" ht="12.75" customHeight="1" x14ac:dyDescent="0.2">
      <c r="A182" s="62">
        <v>3234</v>
      </c>
      <c r="B182" s="64" t="s">
        <v>414</v>
      </c>
      <c r="C182" s="267" t="s">
        <v>415</v>
      </c>
      <c r="D182" s="193">
        <v>33855.620000000003</v>
      </c>
      <c r="E182" s="193">
        <v>44492.37</v>
      </c>
      <c r="F182" s="44">
        <f t="shared" si="26"/>
        <v>131.41797432745287</v>
      </c>
    </row>
    <row r="183" spans="1:6" ht="12.75" customHeight="1" x14ac:dyDescent="0.2">
      <c r="A183" s="62">
        <v>3235</v>
      </c>
      <c r="B183" s="63" t="s">
        <v>416</v>
      </c>
      <c r="C183" s="267" t="s">
        <v>417</v>
      </c>
      <c r="D183" s="193">
        <v>7095.09</v>
      </c>
      <c r="E183" s="193">
        <v>16290.96</v>
      </c>
      <c r="F183" s="44">
        <f t="shared" si="26"/>
        <v>229.60892673665873</v>
      </c>
    </row>
    <row r="184" spans="1:6" ht="12.75" customHeight="1" x14ac:dyDescent="0.2">
      <c r="A184" s="62">
        <v>3236</v>
      </c>
      <c r="B184" s="63" t="s">
        <v>418</v>
      </c>
      <c r="C184" s="267" t="s">
        <v>419</v>
      </c>
      <c r="D184" s="193">
        <v>0</v>
      </c>
      <c r="E184" s="193">
        <v>1859.25</v>
      </c>
      <c r="F184" s="44" t="str">
        <f t="shared" si="26"/>
        <v>-</v>
      </c>
    </row>
    <row r="185" spans="1:6" ht="12.75" customHeight="1" x14ac:dyDescent="0.2">
      <c r="A185" s="62">
        <v>3237</v>
      </c>
      <c r="B185" s="63" t="s">
        <v>420</v>
      </c>
      <c r="C185" s="267" t="s">
        <v>421</v>
      </c>
      <c r="D185" s="193">
        <v>34939.83</v>
      </c>
      <c r="E185" s="193">
        <v>52280.4</v>
      </c>
      <c r="F185" s="44">
        <f t="shared" si="26"/>
        <v>149.62980644153106</v>
      </c>
    </row>
    <row r="186" spans="1:6" ht="12.75" customHeight="1" x14ac:dyDescent="0.2">
      <c r="A186" s="62">
        <v>3238</v>
      </c>
      <c r="B186" s="63" t="s">
        <v>422</v>
      </c>
      <c r="C186" s="267" t="s">
        <v>423</v>
      </c>
      <c r="D186" s="193">
        <v>5806.58</v>
      </c>
      <c r="E186" s="193">
        <v>11849.14</v>
      </c>
      <c r="F186" s="44">
        <f t="shared" si="26"/>
        <v>204.06401014022023</v>
      </c>
    </row>
    <row r="187" spans="1:6" ht="12.75" customHeight="1" x14ac:dyDescent="0.2">
      <c r="A187" s="62">
        <v>3239</v>
      </c>
      <c r="B187" s="63" t="s">
        <v>424</v>
      </c>
      <c r="C187" s="267" t="s">
        <v>425</v>
      </c>
      <c r="D187" s="193">
        <v>31701.19</v>
      </c>
      <c r="E187" s="193">
        <v>41031.89</v>
      </c>
      <c r="F187" s="44">
        <f t="shared" si="26"/>
        <v>129.43327994942777</v>
      </c>
    </row>
    <row r="188" spans="1:6" ht="12.75" customHeight="1" x14ac:dyDescent="0.2">
      <c r="A188" s="62">
        <v>324</v>
      </c>
      <c r="B188" s="63" t="s">
        <v>426</v>
      </c>
      <c r="C188" s="267" t="s">
        <v>427</v>
      </c>
      <c r="D188" s="193">
        <v>93.42</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106752.92000000001</v>
      </c>
      <c r="E194" s="59">
        <f t="shared" si="36"/>
        <v>239962.97000000003</v>
      </c>
      <c r="F194" s="44">
        <f t="shared" si="26"/>
        <v>224.78351880210866</v>
      </c>
    </row>
    <row r="195" spans="1:6" ht="12.75" customHeight="1" x14ac:dyDescent="0.2">
      <c r="A195" s="62">
        <v>3291</v>
      </c>
      <c r="B195" s="182" t="s">
        <v>440</v>
      </c>
      <c r="C195" s="267" t="s">
        <v>441</v>
      </c>
      <c r="D195" s="193">
        <v>3665.68</v>
      </c>
      <c r="E195" s="193">
        <v>7562.87</v>
      </c>
      <c r="F195" s="44">
        <f t="shared" si="26"/>
        <v>206.31560856375896</v>
      </c>
    </row>
    <row r="196" spans="1:6" ht="12.75" customHeight="1" x14ac:dyDescent="0.2">
      <c r="A196" s="62">
        <v>3292</v>
      </c>
      <c r="B196" s="63" t="s">
        <v>442</v>
      </c>
      <c r="C196" s="267" t="s">
        <v>443</v>
      </c>
      <c r="D196" s="193">
        <v>7118.52</v>
      </c>
      <c r="E196" s="193">
        <v>6115.42</v>
      </c>
      <c r="F196" s="44">
        <f t="shared" si="26"/>
        <v>85.908587740148221</v>
      </c>
    </row>
    <row r="197" spans="1:6" ht="12.75" customHeight="1" x14ac:dyDescent="0.2">
      <c r="A197" s="62">
        <v>3293</v>
      </c>
      <c r="B197" s="63" t="s">
        <v>444</v>
      </c>
      <c r="C197" s="267" t="s">
        <v>445</v>
      </c>
      <c r="D197" s="193">
        <v>21890.83</v>
      </c>
      <c r="E197" s="193">
        <v>24392.38</v>
      </c>
      <c r="F197" s="44">
        <f t="shared" si="26"/>
        <v>111.42738763217292</v>
      </c>
    </row>
    <row r="198" spans="1:6" ht="12.75" customHeight="1" x14ac:dyDescent="0.2">
      <c r="A198" s="62">
        <v>3294</v>
      </c>
      <c r="B198" s="63" t="s">
        <v>446</v>
      </c>
      <c r="C198" s="267" t="s">
        <v>447</v>
      </c>
      <c r="D198" s="193">
        <v>1524.34</v>
      </c>
      <c r="E198" s="193">
        <v>1766.66</v>
      </c>
      <c r="F198" s="44">
        <f t="shared" si="26"/>
        <v>115.89671595575793</v>
      </c>
    </row>
    <row r="199" spans="1:6" ht="12.75" customHeight="1" x14ac:dyDescent="0.2">
      <c r="A199" s="62">
        <v>3295</v>
      </c>
      <c r="B199" s="63" t="s">
        <v>448</v>
      </c>
      <c r="C199" s="267" t="s">
        <v>449</v>
      </c>
      <c r="D199" s="193">
        <v>14384.28</v>
      </c>
      <c r="E199" s="193">
        <v>2836.87</v>
      </c>
      <c r="F199" s="44">
        <f t="shared" si="26"/>
        <v>19.722015978554364</v>
      </c>
    </row>
    <row r="200" spans="1:6" ht="12.75" customHeight="1" x14ac:dyDescent="0.2">
      <c r="A200" s="62" t="s">
        <v>450</v>
      </c>
      <c r="B200" s="63" t="s">
        <v>451</v>
      </c>
      <c r="C200" s="267" t="s">
        <v>450</v>
      </c>
      <c r="D200" s="193">
        <v>106.51</v>
      </c>
      <c r="E200" s="193">
        <v>207.1</v>
      </c>
      <c r="F200" s="44">
        <f t="shared" si="26"/>
        <v>194.44183644728193</v>
      </c>
    </row>
    <row r="201" spans="1:6" ht="12.75" customHeight="1" x14ac:dyDescent="0.2">
      <c r="A201" s="62">
        <v>3299</v>
      </c>
      <c r="B201" s="63" t="s">
        <v>452</v>
      </c>
      <c r="C201" s="267" t="s">
        <v>453</v>
      </c>
      <c r="D201" s="193">
        <v>58062.76</v>
      </c>
      <c r="E201" s="193">
        <v>197081.67</v>
      </c>
      <c r="F201" s="44">
        <f t="shared" si="26"/>
        <v>339.428697499051</v>
      </c>
    </row>
    <row r="202" spans="1:6" ht="12.75" customHeight="1" x14ac:dyDescent="0.2">
      <c r="A202" s="62">
        <v>34</v>
      </c>
      <c r="B202" s="182" t="s">
        <v>454</v>
      </c>
      <c r="C202" s="267" t="s">
        <v>455</v>
      </c>
      <c r="D202" s="59">
        <f t="shared" ref="D202:E202" si="37">D203+D208+D216</f>
        <v>8340.19</v>
      </c>
      <c r="E202" s="59">
        <f t="shared" si="37"/>
        <v>20030.25</v>
      </c>
      <c r="F202" s="44">
        <f t="shared" si="26"/>
        <v>240.1653919155319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3397.16</v>
      </c>
      <c r="E208" s="59">
        <f t="shared" si="39"/>
        <v>1785.54</v>
      </c>
      <c r="F208" s="44">
        <f t="shared" si="26"/>
        <v>52.559785232370572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3397.16</v>
      </c>
      <c r="E211" s="193">
        <v>1785.54</v>
      </c>
      <c r="F211" s="44">
        <f t="shared" si="26"/>
        <v>52.559785232370572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4943.0300000000007</v>
      </c>
      <c r="E216" s="59">
        <f t="shared" si="40"/>
        <v>18244.71</v>
      </c>
      <c r="F216" s="44">
        <f t="shared" si="26"/>
        <v>369.09972223514723</v>
      </c>
    </row>
    <row r="217" spans="1:6" ht="12.75" customHeight="1" x14ac:dyDescent="0.2">
      <c r="A217" s="62">
        <v>3431</v>
      </c>
      <c r="B217" s="181" t="s">
        <v>484</v>
      </c>
      <c r="C217" s="267" t="s">
        <v>485</v>
      </c>
      <c r="D217" s="193">
        <v>2518.92</v>
      </c>
      <c r="E217" s="193">
        <v>15701.13</v>
      </c>
      <c r="F217" s="44">
        <f t="shared" si="26"/>
        <v>623.32785479491201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9.32</v>
      </c>
      <c r="F219" s="44" t="str">
        <f t="shared" si="26"/>
        <v>-</v>
      </c>
    </row>
    <row r="220" spans="1:6" ht="12.75" customHeight="1" x14ac:dyDescent="0.2">
      <c r="A220" s="62">
        <v>3434</v>
      </c>
      <c r="B220" s="64" t="s">
        <v>490</v>
      </c>
      <c r="C220" s="267" t="s">
        <v>491</v>
      </c>
      <c r="D220" s="193">
        <v>2424.11</v>
      </c>
      <c r="E220" s="193">
        <v>2534.2600000000002</v>
      </c>
      <c r="F220" s="44">
        <f t="shared" si="26"/>
        <v>104.54393571248831</v>
      </c>
    </row>
    <row r="221" spans="1:6" ht="12.75" customHeight="1" x14ac:dyDescent="0.2">
      <c r="A221" s="62">
        <v>35</v>
      </c>
      <c r="B221" s="64" t="s">
        <v>492</v>
      </c>
      <c r="C221" s="267" t="s">
        <v>493</v>
      </c>
      <c r="D221" s="59">
        <f t="shared" ref="D221:E221" si="41">D222+D225+D229</f>
        <v>64540</v>
      </c>
      <c r="E221" s="59">
        <f t="shared" si="41"/>
        <v>64000</v>
      </c>
      <c r="F221" s="44">
        <f t="shared" si="26"/>
        <v>99.163309575457077</v>
      </c>
    </row>
    <row r="222" spans="1:6" ht="24" x14ac:dyDescent="0.2">
      <c r="A222" s="62">
        <v>351</v>
      </c>
      <c r="B222" s="64" t="s">
        <v>494</v>
      </c>
      <c r="C222" s="267" t="s">
        <v>495</v>
      </c>
      <c r="D222" s="59">
        <f t="shared" ref="D222:E222" si="42">SUM(D223:D224)</f>
        <v>64540</v>
      </c>
      <c r="E222" s="59">
        <f t="shared" si="42"/>
        <v>64000</v>
      </c>
      <c r="F222" s="44">
        <f t="shared" si="26"/>
        <v>99.163309575457077</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64540</v>
      </c>
      <c r="E224" s="193">
        <v>64000</v>
      </c>
      <c r="F224" s="44">
        <f t="shared" si="26"/>
        <v>99.163309575457077</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751353.51</v>
      </c>
      <c r="E230" s="59">
        <f>E231+E234+E237+E242+E246+E250+E254+E257</f>
        <v>907402.38</v>
      </c>
      <c r="F230" s="44">
        <f t="shared" ref="F230:F245" si="44">IF(D230&lt;&gt;0,IF(E230/D230&gt;=100,"&gt;&gt;100",E230/D230*100),"-")</f>
        <v>120.76903453874861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99198.59</v>
      </c>
      <c r="E237" s="59">
        <f t="shared" si="47"/>
        <v>51500.740000000005</v>
      </c>
      <c r="F237" s="44">
        <f t="shared" si="44"/>
        <v>51.916806478801767</v>
      </c>
    </row>
    <row r="238" spans="1:6" ht="12" x14ac:dyDescent="0.2">
      <c r="A238" s="62">
        <v>3631</v>
      </c>
      <c r="B238" s="64" t="s">
        <v>526</v>
      </c>
      <c r="C238" s="267" t="s">
        <v>527</v>
      </c>
      <c r="D238" s="193">
        <v>19515.07</v>
      </c>
      <c r="E238" s="193">
        <v>29496.65</v>
      </c>
      <c r="F238" s="44">
        <f t="shared" si="44"/>
        <v>151.1480614724928</v>
      </c>
    </row>
    <row r="239" spans="1:6" ht="12" x14ac:dyDescent="0.2">
      <c r="A239" s="62">
        <v>3632</v>
      </c>
      <c r="B239" s="64" t="s">
        <v>528</v>
      </c>
      <c r="C239" s="267" t="s">
        <v>529</v>
      </c>
      <c r="D239" s="193">
        <v>79683.520000000004</v>
      </c>
      <c r="E239" s="193">
        <v>22004.09</v>
      </c>
      <c r="F239" s="44">
        <f t="shared" si="44"/>
        <v>27.614354887936678</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4673.16</v>
      </c>
      <c r="E246" s="59">
        <f t="shared" si="48"/>
        <v>0</v>
      </c>
      <c r="F246" s="44">
        <f t="shared" ref="F246:F249" si="49">IF(D246&lt;&gt;0,IF(E246/D246&gt;=100,"&gt;&gt;100",E246/D246*100),"-")</f>
        <v>0</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4673.16</v>
      </c>
      <c r="E248" s="193">
        <v>0</v>
      </c>
      <c r="F248" s="44">
        <f t="shared" si="49"/>
        <v>0</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601499.56000000006</v>
      </c>
      <c r="E250" s="59">
        <f t="shared" si="50"/>
        <v>855901.64</v>
      </c>
      <c r="F250" s="44">
        <f t="shared" ref="F250:F253" si="51">IF(D250&lt;&gt;0,IF(E250/D250&gt;=100,"&gt;&gt;100",E250/D250*100),"-")</f>
        <v>142.29464108003668</v>
      </c>
    </row>
    <row r="251" spans="1:6" ht="24" x14ac:dyDescent="0.2">
      <c r="A251" s="62">
        <v>3672</v>
      </c>
      <c r="B251" s="63" t="s">
        <v>549</v>
      </c>
      <c r="C251" s="267" t="s">
        <v>550</v>
      </c>
      <c r="D251" s="193">
        <v>593916.77</v>
      </c>
      <c r="E251" s="193">
        <v>851826.64</v>
      </c>
      <c r="F251" s="44">
        <f t="shared" si="51"/>
        <v>143.42525468678045</v>
      </c>
    </row>
    <row r="252" spans="1:6" ht="24" x14ac:dyDescent="0.2">
      <c r="A252" s="62">
        <v>3673</v>
      </c>
      <c r="B252" s="63" t="s">
        <v>551</v>
      </c>
      <c r="C252" s="267" t="s">
        <v>552</v>
      </c>
      <c r="D252" s="193">
        <v>7582.79</v>
      </c>
      <c r="E252" s="193">
        <v>4075</v>
      </c>
      <c r="F252" s="44">
        <f t="shared" si="51"/>
        <v>53.740114126858316</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45982.2</v>
      </c>
      <c r="E254" s="59">
        <f t="shared" si="52"/>
        <v>0</v>
      </c>
      <c r="F254" s="44">
        <f t="shared" ref="F254:F261" si="53">IF(D254&lt;&gt;0,IF(E254/D254&gt;=100,"&gt;&gt;100",E254/D254*100),"-")</f>
        <v>0</v>
      </c>
    </row>
    <row r="255" spans="1:6" ht="12.75" customHeight="1" x14ac:dyDescent="0.2">
      <c r="A255" s="62" t="s">
        <v>557</v>
      </c>
      <c r="B255" s="63" t="s">
        <v>202</v>
      </c>
      <c r="C255" s="267" t="s">
        <v>557</v>
      </c>
      <c r="D255" s="193">
        <v>44069.7</v>
      </c>
      <c r="E255" s="193">
        <v>0</v>
      </c>
      <c r="F255" s="44">
        <f t="shared" si="53"/>
        <v>0</v>
      </c>
    </row>
    <row r="256" spans="1:6" ht="12.75" customHeight="1" x14ac:dyDescent="0.2">
      <c r="A256" s="62" t="s">
        <v>558</v>
      </c>
      <c r="B256" s="228" t="s">
        <v>204</v>
      </c>
      <c r="C256" s="267" t="s">
        <v>558</v>
      </c>
      <c r="D256" s="193">
        <v>1912.5</v>
      </c>
      <c r="E256" s="193">
        <v>0</v>
      </c>
      <c r="F256" s="44">
        <f t="shared" si="53"/>
        <v>0</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99769.37</v>
      </c>
      <c r="E262" s="59">
        <f t="shared" si="55"/>
        <v>98625.12999999999</v>
      </c>
      <c r="F262" s="44">
        <f t="shared" ref="F262:F268" si="56">IF(D262&lt;&gt;0,IF(E262/D262&gt;=100,"&gt;&gt;100",E262/D262*100),"-")</f>
        <v>98.853114938983779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99769.37</v>
      </c>
      <c r="E269" s="59">
        <f t="shared" si="58"/>
        <v>98625.12999999999</v>
      </c>
      <c r="F269" s="44">
        <f t="shared" ref="F269:F272" si="59">IF(D269&lt;&gt;0,IF(E269/D269&gt;=100,"&gt;&gt;100",E269/D269*100),"-")</f>
        <v>98.853114938983779</v>
      </c>
    </row>
    <row r="270" spans="1:6" ht="12.75" customHeight="1" x14ac:dyDescent="0.2">
      <c r="A270" s="62">
        <v>3721</v>
      </c>
      <c r="B270" s="64" t="s">
        <v>581</v>
      </c>
      <c r="C270" s="267" t="s">
        <v>582</v>
      </c>
      <c r="D270" s="193">
        <v>83904.18</v>
      </c>
      <c r="E270" s="193">
        <v>84292.15</v>
      </c>
      <c r="F270" s="44">
        <f t="shared" si="59"/>
        <v>100.46239650992359</v>
      </c>
    </row>
    <row r="271" spans="1:6" ht="12.75" customHeight="1" x14ac:dyDescent="0.2">
      <c r="A271" s="62">
        <v>3722</v>
      </c>
      <c r="B271" s="64" t="s">
        <v>583</v>
      </c>
      <c r="C271" s="267" t="s">
        <v>584</v>
      </c>
      <c r="D271" s="193">
        <v>15865.19</v>
      </c>
      <c r="E271" s="193">
        <v>14332.98</v>
      </c>
      <c r="F271" s="44">
        <f t="shared" si="59"/>
        <v>90.34231547179705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483890.42000000004</v>
      </c>
      <c r="E273" s="59">
        <f t="shared" si="60"/>
        <v>285926.27</v>
      </c>
      <c r="F273" s="44">
        <f t="shared" ref="F273:F277" si="61">IF(D273&lt;&gt;0,IF(E273/D273&gt;=100,"&gt;&gt;100",E273/D273*100),"-")</f>
        <v>59.089053674590211</v>
      </c>
    </row>
    <row r="274" spans="1:6" ht="12.75" customHeight="1" x14ac:dyDescent="0.2">
      <c r="A274" s="62">
        <v>381</v>
      </c>
      <c r="B274" s="63" t="s">
        <v>589</v>
      </c>
      <c r="C274" s="267" t="s">
        <v>590</v>
      </c>
      <c r="D274" s="59">
        <f t="shared" ref="D274:E274" si="62">SUM(D275:D277)</f>
        <v>204647.15</v>
      </c>
      <c r="E274" s="59">
        <f t="shared" si="62"/>
        <v>238698.16</v>
      </c>
      <c r="F274" s="44">
        <f t="shared" si="61"/>
        <v>116.63888795910424</v>
      </c>
    </row>
    <row r="275" spans="1:6" ht="12.75" customHeight="1" x14ac:dyDescent="0.2">
      <c r="A275" s="62">
        <v>3811</v>
      </c>
      <c r="B275" s="63" t="s">
        <v>591</v>
      </c>
      <c r="C275" s="267" t="s">
        <v>592</v>
      </c>
      <c r="D275" s="193">
        <v>199998.46</v>
      </c>
      <c r="E275" s="193">
        <v>238698.16</v>
      </c>
      <c r="F275" s="44">
        <f t="shared" si="61"/>
        <v>119.34999899499228</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4648.6899999999996</v>
      </c>
      <c r="E277" s="193">
        <v>0</v>
      </c>
      <c r="F277" s="44">
        <f t="shared" si="61"/>
        <v>0</v>
      </c>
    </row>
    <row r="278" spans="1:6" ht="12.75" customHeight="1" x14ac:dyDescent="0.2">
      <c r="A278" s="62">
        <v>382</v>
      </c>
      <c r="B278" s="64" t="s">
        <v>597</v>
      </c>
      <c r="C278" s="267" t="s">
        <v>598</v>
      </c>
      <c r="D278" s="59">
        <f t="shared" ref="D278:E278" si="63">SUM(D279:D282)</f>
        <v>243786.08</v>
      </c>
      <c r="E278" s="59">
        <f t="shared" si="63"/>
        <v>17340</v>
      </c>
      <c r="F278" s="44">
        <f t="shared" ref="F278:F282" si="64">IF(D278&lt;&gt;0,IF(E278/D278&gt;=100,"&gt;&gt;100",E278/D278*100),"-")</f>
        <v>7.1127933145321514</v>
      </c>
    </row>
    <row r="279" spans="1:6" ht="12.75" customHeight="1" x14ac:dyDescent="0.2">
      <c r="A279" s="62">
        <v>3821</v>
      </c>
      <c r="B279" s="63" t="s">
        <v>599</v>
      </c>
      <c r="C279" s="267" t="s">
        <v>600</v>
      </c>
      <c r="D279" s="193">
        <v>650</v>
      </c>
      <c r="E279" s="193">
        <v>17340</v>
      </c>
      <c r="F279" s="44">
        <f t="shared" si="64"/>
        <v>2667.6923076923076</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243136.08</v>
      </c>
      <c r="E281" s="193">
        <v>0</v>
      </c>
      <c r="F281" s="44">
        <f t="shared" si="64"/>
        <v>0</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1770.28</v>
      </c>
      <c r="E283" s="59">
        <f t="shared" si="65"/>
        <v>0</v>
      </c>
      <c r="F283" s="44">
        <f t="shared" ref="F283:F294" si="66">IF(D283&lt;&gt;0,IF(E283/D283&gt;=100,"&gt;&gt;100",E283/D283*100),"-")</f>
        <v>0</v>
      </c>
    </row>
    <row r="284" spans="1:6" ht="12.75" customHeight="1" x14ac:dyDescent="0.2">
      <c r="A284" s="62">
        <v>3831</v>
      </c>
      <c r="B284" s="63" t="s">
        <v>609</v>
      </c>
      <c r="C284" s="267" t="s">
        <v>610</v>
      </c>
      <c r="D284" s="193">
        <v>1770.28</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33686.910000000003</v>
      </c>
      <c r="E289" s="59">
        <f t="shared" si="67"/>
        <v>29888.11</v>
      </c>
      <c r="F289" s="44">
        <f t="shared" si="66"/>
        <v>88.723216228499439</v>
      </c>
    </row>
    <row r="290" spans="1:6" ht="24" x14ac:dyDescent="0.2">
      <c r="A290" s="62">
        <v>3861</v>
      </c>
      <c r="B290" s="63" t="s">
        <v>620</v>
      </c>
      <c r="C290" s="267" t="s">
        <v>621</v>
      </c>
      <c r="D290" s="193">
        <v>19689.2</v>
      </c>
      <c r="E290" s="193">
        <v>29888.11</v>
      </c>
      <c r="F290" s="44">
        <f t="shared" si="66"/>
        <v>151.79951445462487</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13997.71</v>
      </c>
      <c r="E292" s="193">
        <v>0</v>
      </c>
      <c r="F292" s="44">
        <f t="shared" si="66"/>
        <v>0</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2462663.5999999996</v>
      </c>
      <c r="E299" s="59">
        <f>E152-E297+E298</f>
        <v>2940427.63</v>
      </c>
      <c r="F299" s="44">
        <f t="shared" si="68"/>
        <v>119.40029608591286</v>
      </c>
    </row>
    <row r="300" spans="1:6" ht="12.75" customHeight="1" x14ac:dyDescent="0.2">
      <c r="A300" s="62" t="s">
        <v>630</v>
      </c>
      <c r="B300" s="63" t="s">
        <v>641</v>
      </c>
      <c r="C300" s="267" t="s">
        <v>642</v>
      </c>
      <c r="D300" s="59">
        <f>IF(D6&gt;=D299,D6-D299,0)</f>
        <v>1472481.38</v>
      </c>
      <c r="E300" s="59">
        <f>IF(E6&gt;=E299,E6-E299,0)</f>
        <v>1254798.5300000003</v>
      </c>
      <c r="F300" s="44">
        <f t="shared" si="68"/>
        <v>85.216597441795855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8208408.71</v>
      </c>
      <c r="E302" s="193">
        <v>8450002.8699999992</v>
      </c>
      <c r="F302" s="44">
        <f t="shared" si="68"/>
        <v>102.94325207887948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182534.08</v>
      </c>
      <c r="E304" s="193">
        <v>2185416.5300000012</v>
      </c>
      <c r="F304" s="44">
        <f t="shared" si="68"/>
        <v>1197.264932663534</v>
      </c>
    </row>
    <row r="305" spans="1:6" ht="12" x14ac:dyDescent="0.2">
      <c r="A305" s="62">
        <v>9661</v>
      </c>
      <c r="B305" s="228" t="s">
        <v>651</v>
      </c>
      <c r="C305" s="267" t="s">
        <v>652</v>
      </c>
      <c r="D305" s="193">
        <v>12876.57</v>
      </c>
      <c r="E305" s="193">
        <v>15448.760000000009</v>
      </c>
      <c r="F305" s="44">
        <f t="shared" si="68"/>
        <v>119.97573888077343</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18225.010000000002</v>
      </c>
      <c r="E308" s="59">
        <f t="shared" si="71"/>
        <v>12179.880000000001</v>
      </c>
      <c r="F308" s="44">
        <f t="shared" ref="F308:F428" si="72">IF(D308&lt;&gt;0,IF(E308/D308&gt;=100,"&gt;&gt;100",E308/D308*100),"-")</f>
        <v>66.830580614221873</v>
      </c>
    </row>
    <row r="309" spans="1:6" ht="12.75" customHeight="1" x14ac:dyDescent="0.2">
      <c r="A309" s="62">
        <v>71</v>
      </c>
      <c r="B309" s="63" t="s">
        <v>658</v>
      </c>
      <c r="C309" s="267" t="s">
        <v>659</v>
      </c>
      <c r="D309" s="59">
        <f t="shared" ref="D309:E309" si="73">D310+D314</f>
        <v>4031.24</v>
      </c>
      <c r="E309" s="59">
        <f t="shared" si="73"/>
        <v>9083.42</v>
      </c>
      <c r="F309" s="44">
        <f t="shared" si="72"/>
        <v>225.32570623431005</v>
      </c>
    </row>
    <row r="310" spans="1:6" ht="24" x14ac:dyDescent="0.2">
      <c r="A310" s="62">
        <v>711</v>
      </c>
      <c r="B310" s="63" t="s">
        <v>660</v>
      </c>
      <c r="C310" s="267" t="s">
        <v>661</v>
      </c>
      <c r="D310" s="59">
        <f t="shared" ref="D310:E310" si="74">SUM(D311:D313)</f>
        <v>4031.24</v>
      </c>
      <c r="E310" s="59">
        <f t="shared" si="74"/>
        <v>9083.42</v>
      </c>
      <c r="F310" s="44">
        <f t="shared" si="72"/>
        <v>225.32570623431005</v>
      </c>
    </row>
    <row r="311" spans="1:6" ht="12.75" customHeight="1" x14ac:dyDescent="0.2">
      <c r="A311" s="62">
        <v>7111</v>
      </c>
      <c r="B311" s="63" t="s">
        <v>662</v>
      </c>
      <c r="C311" s="267" t="s">
        <v>663</v>
      </c>
      <c r="D311" s="193">
        <v>4031.24</v>
      </c>
      <c r="E311" s="193">
        <v>9083.42</v>
      </c>
      <c r="F311" s="44">
        <f t="shared" si="72"/>
        <v>225.32570623431005</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14193.77</v>
      </c>
      <c r="E321" s="59">
        <f t="shared" si="76"/>
        <v>3096.46</v>
      </c>
      <c r="F321" s="44">
        <f t="shared" si="72"/>
        <v>21.815627560542406</v>
      </c>
    </row>
    <row r="322" spans="1:6" ht="12.75" customHeight="1" x14ac:dyDescent="0.2">
      <c r="A322" s="62">
        <v>721</v>
      </c>
      <c r="B322" s="63" t="s">
        <v>684</v>
      </c>
      <c r="C322" s="267" t="s">
        <v>685</v>
      </c>
      <c r="D322" s="59">
        <f t="shared" ref="D322:E322" si="77">SUM(D323:D326)</f>
        <v>14193.77</v>
      </c>
      <c r="E322" s="59">
        <f t="shared" si="77"/>
        <v>3096.46</v>
      </c>
      <c r="F322" s="44">
        <f t="shared" si="72"/>
        <v>21.815627560542406</v>
      </c>
    </row>
    <row r="323" spans="1:6" ht="12.75" customHeight="1" x14ac:dyDescent="0.2">
      <c r="A323" s="62">
        <v>7211</v>
      </c>
      <c r="B323" s="63" t="s">
        <v>686</v>
      </c>
      <c r="C323" s="267" t="s">
        <v>687</v>
      </c>
      <c r="D323" s="193">
        <v>14193.77</v>
      </c>
      <c r="E323" s="193">
        <v>3096.46</v>
      </c>
      <c r="F323" s="44">
        <f t="shared" si="72"/>
        <v>21.815627560542406</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1441187.8900000001</v>
      </c>
      <c r="E360" s="59">
        <f t="shared" si="86"/>
        <v>2495881.63</v>
      </c>
      <c r="F360" s="44">
        <f t="shared" si="72"/>
        <v>173.18225106651428</v>
      </c>
    </row>
    <row r="361" spans="1:6" ht="12.75" customHeight="1" x14ac:dyDescent="0.2">
      <c r="A361" s="62">
        <v>41</v>
      </c>
      <c r="B361" s="63" t="s">
        <v>762</v>
      </c>
      <c r="C361" s="267" t="s">
        <v>763</v>
      </c>
      <c r="D361" s="59">
        <f t="shared" ref="D361:E361" si="87">D362+D366</f>
        <v>35461.49</v>
      </c>
      <c r="E361" s="59">
        <f t="shared" si="87"/>
        <v>6280</v>
      </c>
      <c r="F361" s="44">
        <f t="shared" si="72"/>
        <v>17.709351750307164</v>
      </c>
    </row>
    <row r="362" spans="1:6" ht="12.75" customHeight="1" x14ac:dyDescent="0.2">
      <c r="A362" s="62">
        <v>411</v>
      </c>
      <c r="B362" s="63" t="s">
        <v>764</v>
      </c>
      <c r="C362" s="267" t="s">
        <v>765</v>
      </c>
      <c r="D362" s="59">
        <f t="shared" ref="D362:E362" si="88">SUM(D363:D365)</f>
        <v>35461.49</v>
      </c>
      <c r="E362" s="59">
        <f t="shared" si="88"/>
        <v>0</v>
      </c>
      <c r="F362" s="44">
        <f t="shared" si="72"/>
        <v>0</v>
      </c>
    </row>
    <row r="363" spans="1:6" ht="12.75" customHeight="1" x14ac:dyDescent="0.2">
      <c r="A363" s="62">
        <v>4111</v>
      </c>
      <c r="B363" s="63" t="s">
        <v>662</v>
      </c>
      <c r="C363" s="267" t="s">
        <v>766</v>
      </c>
      <c r="D363" s="193">
        <v>2607.7399999999998</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32853.75</v>
      </c>
      <c r="E365" s="193">
        <v>0</v>
      </c>
      <c r="F365" s="44">
        <f t="shared" si="72"/>
        <v>0</v>
      </c>
    </row>
    <row r="366" spans="1:6" ht="12.75" customHeight="1" x14ac:dyDescent="0.2">
      <c r="A366" s="62">
        <v>412</v>
      </c>
      <c r="B366" s="63" t="s">
        <v>770</v>
      </c>
      <c r="C366" s="267" t="s">
        <v>771</v>
      </c>
      <c r="D366" s="59">
        <f t="shared" ref="D366:E366" si="89">SUM(D367:D372)</f>
        <v>0</v>
      </c>
      <c r="E366" s="59">
        <f t="shared" si="89"/>
        <v>6280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6280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1014424.07</v>
      </c>
      <c r="E373" s="59">
        <f t="shared" si="90"/>
        <v>2265302.08</v>
      </c>
      <c r="F373" s="44">
        <f t="shared" si="72"/>
        <v>223.30918074528734</v>
      </c>
    </row>
    <row r="374" spans="1:6" ht="12.75" customHeight="1" x14ac:dyDescent="0.2">
      <c r="A374" s="62">
        <v>421</v>
      </c>
      <c r="B374" s="63" t="s">
        <v>780</v>
      </c>
      <c r="C374" s="267" t="s">
        <v>781</v>
      </c>
      <c r="D374" s="59">
        <f t="shared" ref="D374:E374" si="91">SUM(D375:D378)</f>
        <v>881702.15</v>
      </c>
      <c r="E374" s="59">
        <f t="shared" si="91"/>
        <v>1066852.77</v>
      </c>
      <c r="F374" s="44">
        <f t="shared" si="72"/>
        <v>120.99922519186326</v>
      </c>
    </row>
    <row r="375" spans="1:6" ht="12.75" customHeight="1" x14ac:dyDescent="0.2">
      <c r="A375" s="62">
        <v>4211</v>
      </c>
      <c r="B375" s="63" t="s">
        <v>686</v>
      </c>
      <c r="C375" s="267" t="s">
        <v>782</v>
      </c>
      <c r="D375" s="193">
        <v>0</v>
      </c>
      <c r="E375" s="193">
        <v>500</v>
      </c>
      <c r="F375" s="44" t="str">
        <f t="shared" si="72"/>
        <v>-</v>
      </c>
    </row>
    <row r="376" spans="1:6" ht="12.75" customHeight="1" x14ac:dyDescent="0.2">
      <c r="A376" s="62">
        <v>4212</v>
      </c>
      <c r="B376" s="63" t="s">
        <v>688</v>
      </c>
      <c r="C376" s="267" t="s">
        <v>783</v>
      </c>
      <c r="D376" s="193">
        <v>796428.74</v>
      </c>
      <c r="E376" s="193">
        <v>916444.6</v>
      </c>
      <c r="F376" s="44">
        <f t="shared" si="72"/>
        <v>115.0692527745797</v>
      </c>
    </row>
    <row r="377" spans="1:6" ht="12.75" customHeight="1" x14ac:dyDescent="0.2">
      <c r="A377" s="62">
        <v>4213</v>
      </c>
      <c r="B377" s="63" t="s">
        <v>690</v>
      </c>
      <c r="C377" s="267" t="s">
        <v>784</v>
      </c>
      <c r="D377" s="193">
        <v>3976.75</v>
      </c>
      <c r="E377" s="193">
        <v>89426.76</v>
      </c>
      <c r="F377" s="44">
        <f t="shared" si="72"/>
        <v>2248.7398000880112</v>
      </c>
    </row>
    <row r="378" spans="1:6" ht="12.75" customHeight="1" x14ac:dyDescent="0.2">
      <c r="A378" s="62">
        <v>4214</v>
      </c>
      <c r="B378" s="63" t="s">
        <v>692</v>
      </c>
      <c r="C378" s="267" t="s">
        <v>785</v>
      </c>
      <c r="D378" s="193">
        <v>81296.66</v>
      </c>
      <c r="E378" s="193">
        <v>60481.41</v>
      </c>
      <c r="F378" s="44">
        <f t="shared" si="72"/>
        <v>74.395934593130889</v>
      </c>
    </row>
    <row r="379" spans="1:6" ht="12.75" customHeight="1" x14ac:dyDescent="0.2">
      <c r="A379" s="62">
        <v>422</v>
      </c>
      <c r="B379" s="63" t="s">
        <v>786</v>
      </c>
      <c r="C379" s="267" t="s">
        <v>787</v>
      </c>
      <c r="D379" s="59">
        <f t="shared" ref="D379:E379" si="92">SUM(D380:D387)</f>
        <v>46018.7</v>
      </c>
      <c r="E379" s="59">
        <f t="shared" si="92"/>
        <v>942499.04</v>
      </c>
      <c r="F379" s="44">
        <f t="shared" si="72"/>
        <v>2048.0783681416469</v>
      </c>
    </row>
    <row r="380" spans="1:6" ht="12.75" customHeight="1" x14ac:dyDescent="0.2">
      <c r="A380" s="62">
        <v>4221</v>
      </c>
      <c r="B380" s="63" t="s">
        <v>696</v>
      </c>
      <c r="C380" s="267" t="s">
        <v>788</v>
      </c>
      <c r="D380" s="193">
        <v>3154.01</v>
      </c>
      <c r="E380" s="193">
        <v>7250.47</v>
      </c>
      <c r="F380" s="44">
        <f t="shared" si="72"/>
        <v>229.88100862077167</v>
      </c>
    </row>
    <row r="381" spans="1:6" ht="12.75" customHeight="1" x14ac:dyDescent="0.2">
      <c r="A381" s="62">
        <v>4222</v>
      </c>
      <c r="B381" s="63" t="s">
        <v>789</v>
      </c>
      <c r="C381" s="267" t="s">
        <v>790</v>
      </c>
      <c r="D381" s="193">
        <v>200.16</v>
      </c>
      <c r="E381" s="193">
        <v>1</v>
      </c>
      <c r="F381" s="44">
        <f t="shared" si="72"/>
        <v>0.49960031974420466</v>
      </c>
    </row>
    <row r="382" spans="1:6" ht="12.75" customHeight="1" x14ac:dyDescent="0.2">
      <c r="A382" s="62">
        <v>4223</v>
      </c>
      <c r="B382" s="63" t="s">
        <v>700</v>
      </c>
      <c r="C382" s="267" t="s">
        <v>791</v>
      </c>
      <c r="D382" s="193">
        <v>3160</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3750</v>
      </c>
      <c r="E384" s="191">
        <v>0</v>
      </c>
      <c r="F384" s="70">
        <f t="shared" si="72"/>
        <v>0</v>
      </c>
    </row>
    <row r="385" spans="1:6" ht="12.75" customHeight="1" x14ac:dyDescent="0.2">
      <c r="A385" s="62">
        <v>4226</v>
      </c>
      <c r="B385" s="63" t="s">
        <v>706</v>
      </c>
      <c r="C385" s="267" t="s">
        <v>794</v>
      </c>
      <c r="D385" s="193">
        <v>0</v>
      </c>
      <c r="E385" s="193">
        <v>23214.02</v>
      </c>
      <c r="F385" s="44" t="str">
        <f t="shared" si="72"/>
        <v>-</v>
      </c>
    </row>
    <row r="386" spans="1:6" ht="12.75" customHeight="1" x14ac:dyDescent="0.2">
      <c r="A386" s="62">
        <v>4227</v>
      </c>
      <c r="B386" s="182" t="s">
        <v>708</v>
      </c>
      <c r="C386" s="267" t="s">
        <v>795</v>
      </c>
      <c r="D386" s="193">
        <v>35754.53</v>
      </c>
      <c r="E386" s="193">
        <v>912033.55</v>
      </c>
      <c r="F386" s="44">
        <f t="shared" si="72"/>
        <v>2550.8195744707036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19800</v>
      </c>
      <c r="E388" s="59">
        <f t="shared" si="93"/>
        <v>0</v>
      </c>
      <c r="F388" s="44">
        <f t="shared" si="72"/>
        <v>0</v>
      </c>
    </row>
    <row r="389" spans="1:6" ht="12.75" customHeight="1" x14ac:dyDescent="0.2">
      <c r="A389" s="62">
        <v>4231</v>
      </c>
      <c r="B389" s="63" t="s">
        <v>714</v>
      </c>
      <c r="C389" s="267" t="s">
        <v>799</v>
      </c>
      <c r="D389" s="193">
        <v>19800</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66903.22</v>
      </c>
      <c r="E401" s="59">
        <f t="shared" si="96"/>
        <v>255950.27</v>
      </c>
      <c r="F401" s="44">
        <f t="shared" si="72"/>
        <v>382.56793918140261</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5750</v>
      </c>
      <c r="F403" s="44" t="str">
        <f t="shared" si="72"/>
        <v>-</v>
      </c>
    </row>
    <row r="404" spans="1:6" ht="12.75" customHeight="1" x14ac:dyDescent="0.2">
      <c r="A404" s="62">
        <v>4263</v>
      </c>
      <c r="B404" s="63" t="s">
        <v>744</v>
      </c>
      <c r="C404" s="267" t="s">
        <v>819</v>
      </c>
      <c r="D404" s="193">
        <v>65803.22</v>
      </c>
      <c r="E404" s="193">
        <v>250200.27</v>
      </c>
      <c r="F404" s="44">
        <f t="shared" si="72"/>
        <v>380.22496467498092</v>
      </c>
    </row>
    <row r="405" spans="1:6" ht="12.75" customHeight="1" x14ac:dyDescent="0.2">
      <c r="A405" s="62">
        <v>4264</v>
      </c>
      <c r="B405" s="63" t="s">
        <v>746</v>
      </c>
      <c r="C405" s="267" t="s">
        <v>820</v>
      </c>
      <c r="D405" s="193">
        <v>1100</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391302.33</v>
      </c>
      <c r="E412" s="59">
        <f t="shared" si="100"/>
        <v>224299.55</v>
      </c>
      <c r="F412" s="44">
        <f t="shared" si="72"/>
        <v>57.321291697905295</v>
      </c>
    </row>
    <row r="413" spans="1:6" ht="12.75" customHeight="1" x14ac:dyDescent="0.2">
      <c r="A413" s="62">
        <v>451</v>
      </c>
      <c r="B413" s="63" t="s">
        <v>833</v>
      </c>
      <c r="C413" s="267" t="s">
        <v>834</v>
      </c>
      <c r="D413" s="193">
        <v>368642.62</v>
      </c>
      <c r="E413" s="193">
        <v>212092.4</v>
      </c>
      <c r="F413" s="44">
        <f t="shared" si="72"/>
        <v>57.533336758511531</v>
      </c>
    </row>
    <row r="414" spans="1:6" ht="12.75" customHeight="1" x14ac:dyDescent="0.2">
      <c r="A414" s="62">
        <v>452</v>
      </c>
      <c r="B414" s="63" t="s">
        <v>835</v>
      </c>
      <c r="C414" s="267" t="s">
        <v>836</v>
      </c>
      <c r="D414" s="193">
        <v>22659.71</v>
      </c>
      <c r="E414" s="193">
        <v>11555.97</v>
      </c>
      <c r="F414" s="44">
        <f t="shared" si="72"/>
        <v>50.997872435260646</v>
      </c>
    </row>
    <row r="415" spans="1:6" ht="12.75" customHeight="1" x14ac:dyDescent="0.2">
      <c r="A415" s="62">
        <v>453</v>
      </c>
      <c r="B415" s="63" t="s">
        <v>837</v>
      </c>
      <c r="C415" s="267" t="s">
        <v>838</v>
      </c>
      <c r="D415" s="193">
        <v>0</v>
      </c>
      <c r="E415" s="193">
        <v>651.17999999999995</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1422962.8800000001</v>
      </c>
      <c r="E418" s="59">
        <f t="shared" si="102"/>
        <v>2483701.75</v>
      </c>
      <c r="F418" s="44">
        <f t="shared" si="72"/>
        <v>174.54438094688737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8897001.7799999993</v>
      </c>
      <c r="E420" s="193">
        <v>9619086.4899999984</v>
      </c>
      <c r="F420" s="44">
        <f t="shared" si="72"/>
        <v>108.11604547076981</v>
      </c>
    </row>
    <row r="421" spans="1:6" ht="12.75" customHeight="1" x14ac:dyDescent="0.2">
      <c r="A421" s="62">
        <v>97</v>
      </c>
      <c r="B421" s="228" t="s">
        <v>849</v>
      </c>
      <c r="C421" s="267" t="s">
        <v>850</v>
      </c>
      <c r="D421" s="193">
        <v>29511.99</v>
      </c>
      <c r="E421" s="193">
        <v>9542.9499999999971</v>
      </c>
      <c r="F421" s="44">
        <f t="shared" si="72"/>
        <v>32.335840449932377</v>
      </c>
    </row>
    <row r="422" spans="1:6" ht="12.75" customHeight="1" x14ac:dyDescent="0.2">
      <c r="A422" s="62" t="s">
        <v>630</v>
      </c>
      <c r="B422" s="63" t="s">
        <v>851</v>
      </c>
      <c r="C422" s="267" t="s">
        <v>852</v>
      </c>
      <c r="D422" s="59">
        <f>D6+D308</f>
        <v>3953369.9899999993</v>
      </c>
      <c r="E422" s="59">
        <f>E6+E308</f>
        <v>4207406.04</v>
      </c>
      <c r="F422" s="44">
        <f t="shared" si="72"/>
        <v>106.42581014786326</v>
      </c>
    </row>
    <row r="423" spans="1:6" ht="12.75" customHeight="1" x14ac:dyDescent="0.2">
      <c r="A423" s="62" t="s">
        <v>630</v>
      </c>
      <c r="B423" s="63" t="s">
        <v>853</v>
      </c>
      <c r="C423" s="267" t="s">
        <v>854</v>
      </c>
      <c r="D423" s="59">
        <f t="shared" ref="D423:E423" si="103">D299+D360</f>
        <v>3903851.4899999998</v>
      </c>
      <c r="E423" s="59">
        <f t="shared" si="103"/>
        <v>5436309.2599999998</v>
      </c>
      <c r="F423" s="44">
        <f t="shared" si="72"/>
        <v>139.25502222421889</v>
      </c>
    </row>
    <row r="424" spans="1:6" ht="12.75" customHeight="1" x14ac:dyDescent="0.2">
      <c r="A424" s="62" t="s">
        <v>630</v>
      </c>
      <c r="B424" s="63" t="s">
        <v>855</v>
      </c>
      <c r="C424" s="267" t="s">
        <v>856</v>
      </c>
      <c r="D424" s="59">
        <f t="shared" ref="D424:E424" si="104">IF(D422&gt;=D423,D422-D423,0)</f>
        <v>49518.499999999534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1228903.2199999997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688593.06999999937</v>
      </c>
      <c r="E427" s="59">
        <f t="shared" si="107"/>
        <v>1169083.6199999992</v>
      </c>
      <c r="F427" s="44">
        <f t="shared" si="72"/>
        <v>169.77859216619771</v>
      </c>
    </row>
    <row r="428" spans="1:6" ht="24" x14ac:dyDescent="0.2">
      <c r="A428" s="269" t="s">
        <v>864</v>
      </c>
      <c r="B428" s="263" t="s">
        <v>865</v>
      </c>
      <c r="C428" s="270" t="s">
        <v>866</v>
      </c>
      <c r="D428" s="80">
        <f t="shared" ref="D428:E428" si="108">D304+D421</f>
        <v>212046.06999999998</v>
      </c>
      <c r="E428" s="80">
        <f t="shared" si="108"/>
        <v>2194959.4800000014</v>
      </c>
      <c r="F428" s="60">
        <f t="shared" si="72"/>
        <v>1035.1332990986355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1429891.04</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1429891.04</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1429891.04</v>
      </c>
      <c r="F502" s="44" t="str">
        <f t="shared" si="109"/>
        <v>-</v>
      </c>
    </row>
    <row r="503" spans="1:6" ht="12.75" customHeight="1" x14ac:dyDescent="0.2">
      <c r="A503" s="62">
        <v>8443</v>
      </c>
      <c r="B503" s="63" t="s">
        <v>1014</v>
      </c>
      <c r="C503" s="267" t="s">
        <v>1015</v>
      </c>
      <c r="D503" s="193">
        <v>0</v>
      </c>
      <c r="E503" s="193">
        <v>1429891.04</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168.68</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168.68</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168.68</v>
      </c>
      <c r="E621" s="59">
        <f t="shared" si="158"/>
        <v>0</v>
      </c>
      <c r="F621" s="44">
        <f t="shared" si="109"/>
        <v>0</v>
      </c>
    </row>
    <row r="622" spans="1:6" ht="12.75" customHeight="1" x14ac:dyDescent="0.2">
      <c r="A622" s="62">
        <v>5471</v>
      </c>
      <c r="B622" s="63" t="s">
        <v>1242</v>
      </c>
      <c r="C622" s="267" t="s">
        <v>1243</v>
      </c>
      <c r="D622" s="193">
        <v>168.68</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1429891.04</v>
      </c>
      <c r="F639" s="44" t="str">
        <f t="shared" si="109"/>
        <v>-</v>
      </c>
    </row>
    <row r="640" spans="1:6" ht="12.75" customHeight="1" x14ac:dyDescent="0.2">
      <c r="A640" s="62" t="s">
        <v>630</v>
      </c>
      <c r="B640" s="63" t="s">
        <v>1278</v>
      </c>
      <c r="C640" s="267" t="s">
        <v>1279</v>
      </c>
      <c r="D640" s="59">
        <f>IF(D535-D430&gt;=0,D535-D430,0)</f>
        <v>168.68</v>
      </c>
      <c r="E640" s="59">
        <f>IF(E535-E430&gt;=0,E535-E430,0)</f>
        <v>0</v>
      </c>
      <c r="F640" s="44">
        <f t="shared" si="109"/>
        <v>0</v>
      </c>
    </row>
    <row r="641" spans="1:6" ht="12.75" customHeight="1" x14ac:dyDescent="0.2">
      <c r="A641" s="62">
        <v>92213</v>
      </c>
      <c r="B641" s="63" t="s">
        <v>1280</v>
      </c>
      <c r="C641" s="267" t="s">
        <v>1281</v>
      </c>
      <c r="D641" s="193">
        <v>0</v>
      </c>
      <c r="E641" s="193">
        <v>364741.20999999996</v>
      </c>
      <c r="F641" s="44" t="str">
        <f t="shared" si="109"/>
        <v>-</v>
      </c>
    </row>
    <row r="642" spans="1:6" ht="12.75" customHeight="1" x14ac:dyDescent="0.2">
      <c r="A642" s="62">
        <v>92223</v>
      </c>
      <c r="B642" s="63" t="s">
        <v>1282</v>
      </c>
      <c r="C642" s="267" t="s">
        <v>1283</v>
      </c>
      <c r="D642" s="193">
        <v>4523.28</v>
      </c>
      <c r="E642" s="193">
        <v>0</v>
      </c>
      <c r="F642" s="44">
        <f t="shared" si="109"/>
        <v>0</v>
      </c>
    </row>
    <row r="643" spans="1:6" ht="12.75" customHeight="1" x14ac:dyDescent="0.2">
      <c r="A643" s="62" t="s">
        <v>630</v>
      </c>
      <c r="B643" s="63" t="s">
        <v>1284</v>
      </c>
      <c r="C643" s="267" t="s">
        <v>1285</v>
      </c>
      <c r="D643" s="59">
        <f>D422+D430</f>
        <v>3953369.9899999993</v>
      </c>
      <c r="E643" s="59">
        <f>E422+E430</f>
        <v>5637297.0800000001</v>
      </c>
      <c r="F643" s="44">
        <f t="shared" si="109"/>
        <v>142.59472536745798</v>
      </c>
    </row>
    <row r="644" spans="1:6" ht="12.75" customHeight="1" x14ac:dyDescent="0.2">
      <c r="A644" s="62" t="s">
        <v>630</v>
      </c>
      <c r="B644" s="63" t="s">
        <v>1286</v>
      </c>
      <c r="C644" s="267" t="s">
        <v>1287</v>
      </c>
      <c r="D644" s="59">
        <f>D423+D535</f>
        <v>3904020.17</v>
      </c>
      <c r="E644" s="59">
        <f>E423+E535</f>
        <v>5436309.2599999998</v>
      </c>
      <c r="F644" s="44">
        <f t="shared" si="109"/>
        <v>139.24900546812492</v>
      </c>
    </row>
    <row r="645" spans="1:6" ht="12.75" customHeight="1" x14ac:dyDescent="0.2">
      <c r="A645" s="62" t="s">
        <v>630</v>
      </c>
      <c r="B645" s="63" t="s">
        <v>1288</v>
      </c>
      <c r="C645" s="267" t="s">
        <v>1289</v>
      </c>
      <c r="D645" s="59">
        <f t="shared" ref="D645:E645" si="163">IF(D643&gt;=D644,D643-D644,0)</f>
        <v>49349.819999999367</v>
      </c>
      <c r="E645" s="59">
        <f t="shared" si="163"/>
        <v>200987.8200000003</v>
      </c>
      <c r="F645" s="44">
        <f t="shared" si="109"/>
        <v>407.27163746494489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693116.34999999939</v>
      </c>
      <c r="E648" s="59">
        <f>IF(E427-E426+E642-E641&gt;=0,E427-E426+E642-E641,0)</f>
        <v>804342.40999999922</v>
      </c>
      <c r="F648" s="44">
        <f t="shared" si="109"/>
        <v>116.047242284791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643766.53</v>
      </c>
      <c r="E650" s="59">
        <f t="shared" si="166"/>
        <v>603354.58999999892</v>
      </c>
      <c r="F650" s="44">
        <f t="shared" si="109"/>
        <v>93.72257827694132</v>
      </c>
    </row>
    <row r="651" spans="1:6" ht="24" x14ac:dyDescent="0.2">
      <c r="A651" s="269" t="s">
        <v>1300</v>
      </c>
      <c r="B651" s="183" t="s">
        <v>1301</v>
      </c>
      <c r="C651" s="270" t="s">
        <v>1300</v>
      </c>
      <c r="D651" s="195">
        <v>39918.639999999999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1108.8399999999999</v>
      </c>
      <c r="E653" s="193">
        <v>459.98</v>
      </c>
      <c r="F653" s="44">
        <f t="shared" ref="F653:F740" si="167">IF(D653&lt;&gt;0,IF(E653/D653&gt;=100,"&gt;&gt;100",E653/D653*100),"-")</f>
        <v>41.482991234082469</v>
      </c>
    </row>
    <row r="654" spans="1:6" ht="12.75" customHeight="1" x14ac:dyDescent="0.2">
      <c r="A654" s="62" t="s">
        <v>1305</v>
      </c>
      <c r="B654" s="63" t="s">
        <v>1306</v>
      </c>
      <c r="C654" s="267" t="s">
        <v>1305</v>
      </c>
      <c r="D654" s="193">
        <v>5879277.3899999997</v>
      </c>
      <c r="E654" s="193">
        <v>6015422.5</v>
      </c>
      <c r="F654" s="44">
        <f t="shared" si="167"/>
        <v>102.31567760744828</v>
      </c>
    </row>
    <row r="655" spans="1:6" ht="12.75" customHeight="1" x14ac:dyDescent="0.2">
      <c r="A655" s="62" t="s">
        <v>1307</v>
      </c>
      <c r="B655" s="63" t="s">
        <v>1308</v>
      </c>
      <c r="C655" s="267" t="s">
        <v>1307</v>
      </c>
      <c r="D655" s="193">
        <v>5878872.6799999997</v>
      </c>
      <c r="E655" s="193">
        <v>5864396.5999999996</v>
      </c>
      <c r="F655" s="44">
        <f t="shared" si="167"/>
        <v>99.753760954047394</v>
      </c>
    </row>
    <row r="656" spans="1:6" ht="24" x14ac:dyDescent="0.2">
      <c r="A656" s="62">
        <v>11</v>
      </c>
      <c r="B656" s="63" t="s">
        <v>1309</v>
      </c>
      <c r="C656" s="267" t="s">
        <v>1310</v>
      </c>
      <c r="D656" s="59">
        <f t="shared" ref="D656:E656" si="168">+D653+D654-D655</f>
        <v>1513.5499999998137</v>
      </c>
      <c r="E656" s="59">
        <f t="shared" si="168"/>
        <v>151485.88000000082</v>
      </c>
      <c r="F656" s="44" t="str">
        <f t="shared" si="167"/>
        <v>&gt;&gt;100</v>
      </c>
    </row>
    <row r="657" spans="1:6" ht="24" x14ac:dyDescent="0.2">
      <c r="A657" s="62" t="s">
        <v>630</v>
      </c>
      <c r="B657" s="63" t="s">
        <v>1311</v>
      </c>
      <c r="C657" s="267" t="s">
        <v>1312</v>
      </c>
      <c r="D657" s="273">
        <v>47</v>
      </c>
      <c r="E657" s="273">
        <v>58</v>
      </c>
      <c r="F657" s="44">
        <f t="shared" si="167"/>
        <v>123.40425531914893</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44</v>
      </c>
      <c r="E659" s="273">
        <v>60</v>
      </c>
      <c r="F659" s="44">
        <f t="shared" si="167"/>
        <v>136.36363636363635</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87862.24</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9.32</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753568.15</v>
      </c>
      <c r="E669" s="193">
        <v>155359.6</v>
      </c>
      <c r="F669" s="44">
        <f t="shared" si="167"/>
        <v>20.616529506986197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205387.83</v>
      </c>
      <c r="E673" s="193">
        <v>1175420.25</v>
      </c>
      <c r="F673" s="44">
        <f t="shared" si="167"/>
        <v>572.29303703145411</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16939.810000000001</v>
      </c>
      <c r="E677" s="191">
        <v>24625.73</v>
      </c>
      <c r="F677" s="70">
        <f t="shared" si="167"/>
        <v>145.37193746565043</v>
      </c>
    </row>
    <row r="678" spans="1:6" ht="12.75" customHeight="1" x14ac:dyDescent="0.2">
      <c r="A678" s="69">
        <v>63415</v>
      </c>
      <c r="B678" s="64" t="s">
        <v>1354</v>
      </c>
      <c r="C678" s="301" t="s">
        <v>1355</v>
      </c>
      <c r="D678" s="191">
        <v>20004.93</v>
      </c>
      <c r="E678" s="191">
        <v>22246.26</v>
      </c>
      <c r="F678" s="70">
        <f t="shared" si="167"/>
        <v>111.20388824154846</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90421.66</v>
      </c>
      <c r="E681" s="191">
        <v>1766.25</v>
      </c>
      <c r="F681" s="70">
        <f t="shared" si="167"/>
        <v>1.9533483459604699</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371717</v>
      </c>
      <c r="E702" s="191">
        <v>80247.600000000006</v>
      </c>
      <c r="F702" s="70">
        <f t="shared" si="167"/>
        <v>21.588358885926663</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934264.18</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3375.7</v>
      </c>
      <c r="F711" s="70" t="str">
        <f t="shared" si="167"/>
        <v>-</v>
      </c>
    </row>
    <row r="712" spans="1:6" ht="12.75" customHeight="1" x14ac:dyDescent="0.2">
      <c r="A712" s="69" t="s">
        <v>1407</v>
      </c>
      <c r="B712" s="64" t="s">
        <v>1408</v>
      </c>
      <c r="C712" s="300" t="s">
        <v>1407</v>
      </c>
      <c r="D712" s="191"/>
      <c r="E712" s="191">
        <v>38</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358.52</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39.82</v>
      </c>
      <c r="E726" s="191">
        <v>843.75</v>
      </c>
      <c r="F726" s="70">
        <f t="shared" si="167"/>
        <v>2118.9100954294327</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1500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11563.92</v>
      </c>
      <c r="E734" s="191">
        <v>11702.37</v>
      </c>
      <c r="F734" s="70">
        <f t="shared" si="167"/>
        <v>101.19725836913436</v>
      </c>
    </row>
    <row r="735" spans="1:6" ht="12.75" customHeight="1" x14ac:dyDescent="0.2">
      <c r="A735" s="62" t="s">
        <v>1448</v>
      </c>
      <c r="B735" s="63" t="s">
        <v>1449</v>
      </c>
      <c r="C735" s="267" t="s">
        <v>1448</v>
      </c>
      <c r="D735" s="193">
        <v>0</v>
      </c>
      <c r="E735" s="193">
        <v>1690.63</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3311.78</v>
      </c>
      <c r="E737" s="193">
        <v>0</v>
      </c>
      <c r="F737" s="44">
        <f t="shared" si="167"/>
        <v>0</v>
      </c>
    </row>
    <row r="738" spans="1:6" ht="12.75" customHeight="1" x14ac:dyDescent="0.2">
      <c r="A738" s="62" t="s">
        <v>1454</v>
      </c>
      <c r="B738" s="63" t="s">
        <v>1455</v>
      </c>
      <c r="C738" s="267" t="s">
        <v>1454</v>
      </c>
      <c r="D738" s="193">
        <v>2726.73</v>
      </c>
      <c r="E738" s="193">
        <v>1854.67</v>
      </c>
      <c r="F738" s="44">
        <f t="shared" si="167"/>
        <v>68.0181022690182</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3665.68</v>
      </c>
      <c r="E741" s="191">
        <v>7562.87</v>
      </c>
      <c r="F741" s="70">
        <f t="shared" ref="F741:F1006" si="169">IF(D741&lt;&gt;0,IF(E741/D741&gt;=100,"&gt;&gt;100",E741/D741*100),"-")</f>
        <v>206.31560856375896</v>
      </c>
    </row>
    <row r="742" spans="1:6" ht="12.75" customHeight="1" x14ac:dyDescent="0.2">
      <c r="A742" s="69" t="s">
        <v>1462</v>
      </c>
      <c r="B742" s="64" t="s">
        <v>1463</v>
      </c>
      <c r="C742" s="301" t="s">
        <v>1462</v>
      </c>
      <c r="D742" s="191">
        <v>3190.47</v>
      </c>
      <c r="E742" s="191">
        <v>1536.06</v>
      </c>
      <c r="F742" s="70">
        <f t="shared" si="169"/>
        <v>48.145257595275929</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3397.16</v>
      </c>
      <c r="E760" s="193">
        <v>1785.54</v>
      </c>
      <c r="F760" s="44">
        <f t="shared" si="169"/>
        <v>52.559785232370572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6630</v>
      </c>
      <c r="E779" s="191">
        <v>0</v>
      </c>
      <c r="F779" s="70">
        <f t="shared" si="169"/>
        <v>0</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12885.07</v>
      </c>
      <c r="E781" s="191">
        <v>29496.65</v>
      </c>
      <c r="F781" s="70">
        <f t="shared" si="169"/>
        <v>228.92114672252458</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79683.520000000004</v>
      </c>
      <c r="E791" s="191">
        <v>22004.09</v>
      </c>
      <c r="F791" s="70">
        <f t="shared" si="169"/>
        <v>27.614354887936678</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20571.439999999999</v>
      </c>
      <c r="E819" s="191">
        <v>0</v>
      </c>
      <c r="F819" s="70">
        <f t="shared" si="169"/>
        <v>0</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5670.33</v>
      </c>
      <c r="E821" s="193">
        <v>0</v>
      </c>
      <c r="F821" s="44">
        <f t="shared" si="169"/>
        <v>0</v>
      </c>
    </row>
    <row r="822" spans="1:6" ht="12.75" customHeight="1" x14ac:dyDescent="0.2">
      <c r="A822" s="62" t="s">
        <v>1621</v>
      </c>
      <c r="B822" s="63" t="s">
        <v>1622</v>
      </c>
      <c r="C822" s="267" t="s">
        <v>1621</v>
      </c>
      <c r="D822" s="193">
        <v>17827.93</v>
      </c>
      <c r="E822" s="193">
        <v>0</v>
      </c>
      <c r="F822" s="44">
        <f t="shared" si="169"/>
        <v>0</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1912.5</v>
      </c>
      <c r="E830" s="191">
        <v>0</v>
      </c>
      <c r="F830" s="70">
        <f t="shared" si="169"/>
        <v>0</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964.77</v>
      </c>
      <c r="E843" s="193">
        <v>1136.31</v>
      </c>
      <c r="F843" s="44">
        <f t="shared" si="169"/>
        <v>117.78040361951554</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14705.88</v>
      </c>
      <c r="E846" s="193">
        <v>14269.44</v>
      </c>
      <c r="F846" s="44">
        <f t="shared" si="169"/>
        <v>97.032207525153211</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68233.53</v>
      </c>
      <c r="E850" s="193">
        <v>68886.399999999994</v>
      </c>
      <c r="F850" s="44">
        <f t="shared" si="169"/>
        <v>100.95681697839755</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13429.62</v>
      </c>
      <c r="E853" s="193">
        <v>10078.709999999999</v>
      </c>
      <c r="F853" s="44">
        <f t="shared" si="169"/>
        <v>75.04836324482747</v>
      </c>
    </row>
    <row r="854" spans="1:6" ht="12.75" customHeight="1" x14ac:dyDescent="0.2">
      <c r="A854" s="62" t="s">
        <v>1684</v>
      </c>
      <c r="B854" s="63" t="s">
        <v>1685</v>
      </c>
      <c r="C854" s="267" t="s">
        <v>1684</v>
      </c>
      <c r="D854" s="193">
        <v>2435.5700000000002</v>
      </c>
      <c r="E854" s="193">
        <v>4254.2700000000004</v>
      </c>
      <c r="F854" s="44">
        <f t="shared" si="169"/>
        <v>174.67245860311959</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17306.66</v>
      </c>
      <c r="E856" s="193">
        <v>21692.51</v>
      </c>
      <c r="F856" s="44">
        <f t="shared" si="169"/>
        <v>125.34197817487602</v>
      </c>
    </row>
    <row r="857" spans="1:6" ht="12.75" customHeight="1" x14ac:dyDescent="0.2">
      <c r="A857" s="62">
        <v>38612</v>
      </c>
      <c r="B857" s="63" t="s">
        <v>1690</v>
      </c>
      <c r="C857" s="267" t="s">
        <v>1691</v>
      </c>
      <c r="D857" s="193">
        <v>19689.2</v>
      </c>
      <c r="E857" s="193">
        <v>29888.11</v>
      </c>
      <c r="F857" s="44">
        <f t="shared" si="169"/>
        <v>151.79951445462487</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13997.71</v>
      </c>
      <c r="E867" s="193">
        <v>0</v>
      </c>
      <c r="F867" s="44">
        <f t="shared" si="169"/>
        <v>0</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1429891.04</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168.68</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160" zoomScaleNormal="16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1269968.01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7569979.7200000007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1492100.21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592121.37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479459.37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5545.04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64000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38929.800000000003</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98038.6</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72671.66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141334.37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2495881.63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2924317.5700000003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2924317.5700000003</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657680.31000000006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6285622.6899999995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1834992.8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607563.81000000006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829346.38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5720.32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64000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37127.050000000003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93954.23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62461.66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134819.35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2562995.3199999998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1591063.64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1591063.64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296570.93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2554325.040000001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60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2554265.04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226079.91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177156.66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1799324.21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351704.26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32570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Kufner</cp:lastModifiedBy>
  <cp:lastPrinted>2025-07-10T06:55:49Z</cp:lastPrinted>
  <dcterms:created xsi:type="dcterms:W3CDTF">2022-04-01T05:14:30Z</dcterms:created>
  <dcterms:modified xsi:type="dcterms:W3CDTF">2025-07-10T06:58:57Z</dcterms:modified>
</cp:coreProperties>
</file>